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riana.diniz\Desktop\GA.MA 2020\Roteiro\8.Agosto\"/>
    </mc:Choice>
  </mc:AlternateContent>
  <xr:revisionPtr revIDLastSave="0" documentId="13_ncr:1_{C7244A5E-98E2-4CB6-AB92-44971726EE5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OORDENADORES" sheetId="4" r:id="rId1"/>
    <sheet name="Consolidado" sheetId="6" r:id="rId2"/>
    <sheet name="Katja" sheetId="3" r:id="rId3"/>
    <sheet name="Marcos" sheetId="1" r:id="rId4"/>
  </sheets>
  <definedNames>
    <definedName name="_xlnm._FilterDatabase" localSheetId="1" hidden="1">Consolidado!$A$17:$AK$369</definedName>
    <definedName name="_xlnm._FilterDatabase" localSheetId="2" hidden="1">Katja!$A$14:$AI$125</definedName>
    <definedName name="_xlnm._FilterDatabase" localSheetId="3" hidden="1">Marcos!$A$17:$AK$258</definedName>
    <definedName name="_xlnm.Print_Area" localSheetId="1">Consolidado!$K$17:$O$17</definedName>
    <definedName name="_xlnm.Print_Area" localSheetId="3">Marcos!$K$17:$O$17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9" i="4" l="1"/>
  <c r="S28" i="4"/>
  <c r="S27" i="4"/>
  <c r="R23" i="4"/>
  <c r="S19" i="4"/>
  <c r="S20" i="4"/>
  <c r="S21" i="4"/>
  <c r="S22" i="4"/>
  <c r="S18" i="4"/>
  <c r="AH369" i="6"/>
  <c r="AG368" i="6"/>
  <c r="AH368" i="6" s="1"/>
  <c r="AG367" i="6"/>
  <c r="AH367" i="6" s="1"/>
  <c r="AG366" i="6"/>
  <c r="AH366" i="6" s="1"/>
  <c r="AG365" i="6"/>
  <c r="AH365" i="6" s="1"/>
  <c r="AG364" i="6"/>
  <c r="AH364" i="6" s="1"/>
  <c r="AD364" i="6"/>
  <c r="AH363" i="6"/>
  <c r="AH362" i="6"/>
  <c r="AG351" i="6"/>
  <c r="AH351" i="6" s="1"/>
  <c r="AD351" i="6"/>
  <c r="AH350" i="6"/>
  <c r="AG349" i="6"/>
  <c r="AH349" i="6" s="1"/>
  <c r="AD349" i="6"/>
  <c r="AG348" i="6"/>
  <c r="AH348" i="6" s="1"/>
  <c r="AH347" i="6"/>
  <c r="AG346" i="6"/>
  <c r="AH346" i="6" s="1"/>
  <c r="AH345" i="6"/>
  <c r="AH344" i="6"/>
  <c r="AG343" i="6"/>
  <c r="AH343" i="6" s="1"/>
  <c r="AH342" i="6"/>
  <c r="AH341" i="6"/>
  <c r="AG340" i="6"/>
  <c r="AH340" i="6" s="1"/>
  <c r="AD340" i="6"/>
  <c r="AH339" i="6"/>
  <c r="AH338" i="6"/>
  <c r="AH337" i="6"/>
  <c r="AG336" i="6"/>
  <c r="AH336" i="6" s="1"/>
  <c r="AD336" i="6"/>
  <c r="AH335" i="6"/>
  <c r="AG334" i="6"/>
  <c r="AH334" i="6" s="1"/>
  <c r="AD334" i="6"/>
  <c r="AH333" i="6"/>
  <c r="AG332" i="6"/>
  <c r="AH332" i="6" s="1"/>
  <c r="AD332" i="6"/>
  <c r="AG331" i="6"/>
  <c r="AH331" i="6" s="1"/>
  <c r="AD331" i="6"/>
  <c r="AG330" i="6"/>
  <c r="AH330" i="6" s="1"/>
  <c r="AD330" i="6"/>
  <c r="AG329" i="6"/>
  <c r="AH329" i="6" s="1"/>
  <c r="AD329" i="6"/>
  <c r="AG328" i="6"/>
  <c r="AH328" i="6" s="1"/>
  <c r="AD328" i="6"/>
  <c r="AH298" i="6"/>
  <c r="AG298" i="6"/>
  <c r="AH297" i="6"/>
  <c r="AG297" i="6"/>
  <c r="AH296" i="6"/>
  <c r="AH295" i="6"/>
  <c r="AG295" i="6"/>
  <c r="AG294" i="6"/>
  <c r="AH294" i="6" s="1"/>
  <c r="AG293" i="6"/>
  <c r="AH293" i="6" s="1"/>
  <c r="AG291" i="6"/>
  <c r="AG290" i="6"/>
  <c r="AG289" i="6"/>
  <c r="AG288" i="6"/>
  <c r="AH288" i="6" s="1"/>
  <c r="AG287" i="6"/>
  <c r="AH287" i="6" s="1"/>
  <c r="AG286" i="6"/>
  <c r="AH286" i="6" s="1"/>
  <c r="AG285" i="6"/>
  <c r="AH285" i="6" s="1"/>
  <c r="AG284" i="6"/>
  <c r="AH284" i="6" s="1"/>
  <c r="AG283" i="6"/>
  <c r="AH283" i="6" s="1"/>
  <c r="AG282" i="6"/>
  <c r="AH282" i="6" s="1"/>
  <c r="AG281" i="6"/>
  <c r="AH281" i="6" s="1"/>
  <c r="AG280" i="6"/>
  <c r="AH280" i="6" s="1"/>
  <c r="AG279" i="6"/>
  <c r="AH279" i="6" s="1"/>
  <c r="AG278" i="6"/>
  <c r="AH278" i="6" s="1"/>
  <c r="AG277" i="6"/>
  <c r="AH277" i="6" s="1"/>
  <c r="AG276" i="6"/>
  <c r="AH276" i="6" s="1"/>
  <c r="AG275" i="6"/>
  <c r="AH275" i="6" s="1"/>
  <c r="AG274" i="6"/>
  <c r="AH274" i="6" s="1"/>
  <c r="AH273" i="6"/>
  <c r="AH272" i="6"/>
  <c r="AG271" i="6"/>
  <c r="AH271" i="6" s="1"/>
  <c r="AD271" i="6"/>
  <c r="AH270" i="6"/>
  <c r="AH269" i="6"/>
  <c r="AG268" i="6"/>
  <c r="AH268" i="6" s="1"/>
  <c r="AD268" i="6"/>
  <c r="AH267" i="6"/>
  <c r="AH266" i="6"/>
  <c r="AH265" i="6"/>
  <c r="AH264" i="6"/>
  <c r="AG264" i="6"/>
  <c r="AG263" i="6"/>
  <c r="AH263" i="6" s="1"/>
  <c r="AH262" i="6"/>
  <c r="AG261" i="6"/>
  <c r="AH261" i="6" s="1"/>
  <c r="AH260" i="6"/>
  <c r="AG259" i="6"/>
  <c r="AH259" i="6" s="1"/>
  <c r="AD259" i="6"/>
  <c r="AH258" i="6"/>
  <c r="AH257" i="6"/>
  <c r="AH256" i="6"/>
  <c r="AH234" i="6"/>
  <c r="AH233" i="6"/>
  <c r="AG232" i="6"/>
  <c r="AH232" i="6" s="1"/>
  <c r="AD232" i="6"/>
  <c r="AG231" i="6"/>
  <c r="AH231" i="6" s="1"/>
  <c r="AG230" i="6"/>
  <c r="AH230" i="6" s="1"/>
  <c r="AG229" i="6"/>
  <c r="AH229" i="6" s="1"/>
  <c r="AG228" i="6"/>
  <c r="AH228" i="6" s="1"/>
  <c r="AG227" i="6"/>
  <c r="AH227" i="6" s="1"/>
  <c r="AG226" i="6"/>
  <c r="AH226" i="6" s="1"/>
  <c r="AG225" i="6"/>
  <c r="AH225" i="6" s="1"/>
  <c r="AG224" i="6"/>
  <c r="AH224" i="6" s="1"/>
  <c r="AG223" i="6"/>
  <c r="AH223" i="6" s="1"/>
  <c r="AG222" i="6"/>
  <c r="AH222" i="6" s="1"/>
  <c r="AG203" i="6"/>
  <c r="AH203" i="6" s="1"/>
  <c r="AG202" i="6"/>
  <c r="AH202" i="6" s="1"/>
  <c r="AG201" i="6"/>
  <c r="AG200" i="6"/>
  <c r="AH200" i="6" s="1"/>
  <c r="AG199" i="6"/>
  <c r="AH199" i="6" s="1"/>
  <c r="AG198" i="6"/>
  <c r="AH198" i="6" s="1"/>
  <c r="AG197" i="6"/>
  <c r="AH197" i="6" s="1"/>
  <c r="AH196" i="6"/>
  <c r="AG195" i="6"/>
  <c r="AH195" i="6" s="1"/>
  <c r="AD195" i="6"/>
  <c r="AH194" i="6"/>
  <c r="AH193" i="6"/>
  <c r="AH192" i="6"/>
  <c r="AG191" i="6"/>
  <c r="AH191" i="6" s="1"/>
  <c r="AD191" i="6"/>
  <c r="AH159" i="6"/>
  <c r="AG158" i="6"/>
  <c r="AH158" i="6" s="1"/>
  <c r="AH157" i="6"/>
  <c r="AH156" i="6"/>
  <c r="AH155" i="6"/>
  <c r="AG155" i="6"/>
  <c r="AH154" i="6"/>
  <c r="AG154" i="6"/>
  <c r="AH153" i="6"/>
  <c r="AG153" i="6"/>
  <c r="AH152" i="6"/>
  <c r="AH151" i="6"/>
  <c r="AH150" i="6"/>
  <c r="AG149" i="6"/>
  <c r="AH149" i="6" s="1"/>
  <c r="AG148" i="6"/>
  <c r="AH148" i="6" s="1"/>
  <c r="AG147" i="6"/>
  <c r="AH147" i="6" s="1"/>
  <c r="AH146" i="6"/>
  <c r="AG145" i="6"/>
  <c r="AH145" i="6" s="1"/>
  <c r="AG144" i="6"/>
  <c r="AH144" i="6" s="1"/>
  <c r="AG143" i="6"/>
  <c r="AH143" i="6" s="1"/>
  <c r="AG142" i="6"/>
  <c r="AH142" i="6" s="1"/>
  <c r="AD142" i="6"/>
  <c r="AG141" i="6"/>
  <c r="AH141" i="6" s="1"/>
  <c r="AG140" i="6"/>
  <c r="AH140" i="6" s="1"/>
  <c r="AG139" i="6"/>
  <c r="AH139" i="6" s="1"/>
  <c r="AD139" i="6"/>
  <c r="AH138" i="6"/>
  <c r="AH137" i="6"/>
  <c r="AG136" i="6"/>
  <c r="AH136" i="6" s="1"/>
  <c r="AD136" i="6"/>
  <c r="AH135" i="6"/>
  <c r="AH134" i="6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2" i="6"/>
  <c r="AH21" i="6"/>
  <c r="AH20" i="6"/>
  <c r="AH19" i="6"/>
  <c r="AH18" i="6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258" i="1" l="1"/>
  <c r="AG257" i="1"/>
  <c r="AH257" i="1" s="1"/>
  <c r="AG256" i="1"/>
  <c r="AH256" i="1" s="1"/>
  <c r="AG255" i="1"/>
  <c r="AH255" i="1" s="1"/>
  <c r="AG254" i="1"/>
  <c r="AH254" i="1" s="1"/>
  <c r="AG253" i="1"/>
  <c r="AH253" i="1" s="1"/>
  <c r="AD253" i="1"/>
  <c r="AH252" i="1"/>
  <c r="AH251" i="1"/>
  <c r="AG240" i="1"/>
  <c r="AH240" i="1" s="1"/>
  <c r="AD240" i="1"/>
  <c r="AH239" i="1"/>
  <c r="AG238" i="1"/>
  <c r="AH238" i="1" s="1"/>
  <c r="AD238" i="1"/>
  <c r="AG237" i="1"/>
  <c r="AH237" i="1" s="1"/>
  <c r="AH236" i="1"/>
  <c r="AG235" i="1"/>
  <c r="AH235" i="1" s="1"/>
  <c r="AH234" i="1"/>
  <c r="AH233" i="1"/>
  <c r="AG232" i="1"/>
  <c r="AH232" i="1" s="1"/>
  <c r="AH231" i="1"/>
  <c r="AH230" i="1"/>
  <c r="AG229" i="1"/>
  <c r="AH229" i="1" s="1"/>
  <c r="AD229" i="1"/>
  <c r="AH228" i="1"/>
  <c r="AH227" i="1"/>
  <c r="AH226" i="1"/>
  <c r="AG225" i="1"/>
  <c r="AH225" i="1" s="1"/>
  <c r="AD225" i="1"/>
  <c r="AH224" i="1"/>
  <c r="AG223" i="1"/>
  <c r="AH223" i="1" s="1"/>
  <c r="AD223" i="1"/>
  <c r="AH222" i="1"/>
  <c r="AG221" i="1"/>
  <c r="AH221" i="1" s="1"/>
  <c r="AD221" i="1"/>
  <c r="AG220" i="1"/>
  <c r="AH220" i="1" s="1"/>
  <c r="AD220" i="1"/>
  <c r="AG219" i="1"/>
  <c r="AH219" i="1" s="1"/>
  <c r="AD219" i="1"/>
  <c r="AG218" i="1"/>
  <c r="AH218" i="1" s="1"/>
  <c r="AD218" i="1"/>
  <c r="AG217" i="1"/>
  <c r="AH217" i="1" s="1"/>
  <c r="AD217" i="1"/>
  <c r="AH187" i="1"/>
  <c r="AG187" i="1"/>
  <c r="AH186" i="1"/>
  <c r="AG186" i="1"/>
  <c r="AH185" i="1"/>
  <c r="AH184" i="1"/>
  <c r="AG184" i="1"/>
  <c r="AG183" i="1"/>
  <c r="AH183" i="1" s="1"/>
  <c r="AG182" i="1"/>
  <c r="AH182" i="1" s="1"/>
  <c r="AG180" i="1"/>
  <c r="AG179" i="1"/>
  <c r="AG178" i="1"/>
  <c r="AG177" i="1"/>
  <c r="AH177" i="1" s="1"/>
  <c r="AG176" i="1"/>
  <c r="AH176" i="1" s="1"/>
  <c r="AG175" i="1"/>
  <c r="AH175" i="1" s="1"/>
  <c r="AG174" i="1"/>
  <c r="AH174" i="1" s="1"/>
  <c r="AG173" i="1"/>
  <c r="AH173" i="1" s="1"/>
  <c r="AG172" i="1"/>
  <c r="AH172" i="1" s="1"/>
  <c r="AG171" i="1"/>
  <c r="AH171" i="1" s="1"/>
  <c r="AG170" i="1"/>
  <c r="AH170" i="1" s="1"/>
  <c r="AG169" i="1"/>
  <c r="AH169" i="1" s="1"/>
  <c r="AG168" i="1"/>
  <c r="AH168" i="1" s="1"/>
  <c r="AG167" i="1"/>
  <c r="AH167" i="1" s="1"/>
  <c r="AG166" i="1"/>
  <c r="AH166" i="1" s="1"/>
  <c r="AG165" i="1"/>
  <c r="AH165" i="1" s="1"/>
  <c r="AG164" i="1"/>
  <c r="AH164" i="1" s="1"/>
  <c r="AG163" i="1"/>
  <c r="AH163" i="1" s="1"/>
  <c r="AH162" i="1"/>
  <c r="AH161" i="1"/>
  <c r="AG160" i="1"/>
  <c r="AH160" i="1" s="1"/>
  <c r="AD160" i="1"/>
  <c r="AH159" i="1"/>
  <c r="AH158" i="1"/>
  <c r="AG157" i="1"/>
  <c r="AH157" i="1" s="1"/>
  <c r="AD157" i="1"/>
  <c r="AH156" i="1"/>
  <c r="AH155" i="1"/>
  <c r="AH154" i="1"/>
  <c r="AH153" i="1"/>
  <c r="AG153" i="1"/>
  <c r="AG152" i="1"/>
  <c r="AH152" i="1" s="1"/>
  <c r="AH151" i="1"/>
  <c r="AG150" i="1"/>
  <c r="AH150" i="1" s="1"/>
  <c r="AH149" i="1"/>
  <c r="AG148" i="1"/>
  <c r="AH148" i="1" s="1"/>
  <c r="AD148" i="1"/>
  <c r="AH147" i="1"/>
  <c r="AH146" i="1"/>
  <c r="AH145" i="1"/>
  <c r="AH123" i="1"/>
  <c r="AH122" i="1"/>
  <c r="AG121" i="1"/>
  <c r="AH121" i="1" s="1"/>
  <c r="AD121" i="1"/>
  <c r="AG120" i="1"/>
  <c r="AH120" i="1" s="1"/>
  <c r="AG119" i="1"/>
  <c r="AH119" i="1" s="1"/>
  <c r="AG118" i="1"/>
  <c r="AH118" i="1" s="1"/>
  <c r="AG117" i="1"/>
  <c r="AH117" i="1" s="1"/>
  <c r="AG116" i="1"/>
  <c r="AH116" i="1" s="1"/>
  <c r="AG115" i="1"/>
  <c r="AH115" i="1" s="1"/>
  <c r="AG114" i="1"/>
  <c r="AH114" i="1" s="1"/>
  <c r="AG113" i="1"/>
  <c r="AH113" i="1" s="1"/>
  <c r="AG112" i="1"/>
  <c r="AH112" i="1" s="1"/>
  <c r="AG111" i="1"/>
  <c r="AH111" i="1" s="1"/>
  <c r="AG92" i="1"/>
  <c r="AH92" i="1" s="1"/>
  <c r="AG91" i="1"/>
  <c r="AH91" i="1" s="1"/>
  <c r="AG90" i="1"/>
  <c r="AG89" i="1"/>
  <c r="AH89" i="1" s="1"/>
  <c r="AG88" i="1"/>
  <c r="AH88" i="1" s="1"/>
  <c r="AG87" i="1"/>
  <c r="AH87" i="1" s="1"/>
  <c r="AG86" i="1"/>
  <c r="AH86" i="1" s="1"/>
  <c r="AH85" i="1"/>
  <c r="AG84" i="1"/>
  <c r="AH84" i="1" s="1"/>
  <c r="AD84" i="1"/>
  <c r="AH83" i="1"/>
  <c r="AH82" i="1"/>
  <c r="AH81" i="1"/>
  <c r="AG80" i="1"/>
  <c r="AH80" i="1" s="1"/>
  <c r="AD80" i="1"/>
  <c r="AH48" i="1"/>
  <c r="AG47" i="1"/>
  <c r="AH47" i="1" s="1"/>
  <c r="AH46" i="1"/>
  <c r="AH45" i="1"/>
  <c r="AH44" i="1"/>
  <c r="AG44" i="1"/>
  <c r="AH43" i="1"/>
  <c r="AG43" i="1"/>
  <c r="AH42" i="1"/>
  <c r="AG42" i="1"/>
  <c r="AH41" i="1"/>
  <c r="AH40" i="1"/>
  <c r="AH39" i="1"/>
  <c r="AG38" i="1"/>
  <c r="AH38" i="1" s="1"/>
  <c r="AG37" i="1"/>
  <c r="AH37" i="1" s="1"/>
  <c r="AG36" i="1"/>
  <c r="AH36" i="1" s="1"/>
  <c r="AH35" i="1"/>
  <c r="AG34" i="1"/>
  <c r="AH34" i="1" s="1"/>
  <c r="AG33" i="1"/>
  <c r="AH33" i="1" s="1"/>
  <c r="AG32" i="1"/>
  <c r="AH32" i="1" s="1"/>
  <c r="AG31" i="1"/>
  <c r="AH31" i="1" s="1"/>
  <c r="AD31" i="1"/>
  <c r="AG30" i="1"/>
  <c r="AH30" i="1" s="1"/>
  <c r="AG29" i="1"/>
  <c r="AH29" i="1" s="1"/>
  <c r="AG28" i="1"/>
  <c r="AH28" i="1" s="1"/>
  <c r="AD28" i="1"/>
  <c r="AH27" i="1"/>
  <c r="AH26" i="1"/>
  <c r="AG25" i="1"/>
  <c r="AH25" i="1" s="1"/>
  <c r="AD25" i="1"/>
  <c r="AH24" i="1"/>
  <c r="AH23" i="1"/>
  <c r="AH22" i="1"/>
  <c r="AH21" i="1"/>
  <c r="AH20" i="1"/>
  <c r="AH19" i="1"/>
  <c r="AH18" i="1"/>
  <c r="D11" i="6" l="1"/>
  <c r="F11" i="6" s="1"/>
  <c r="D10" i="6"/>
  <c r="F10" i="6" s="1"/>
  <c r="D9" i="6"/>
  <c r="F9" i="6" s="1"/>
  <c r="D8" i="6"/>
  <c r="F8" i="6" s="1"/>
  <c r="D12" i="6" l="1"/>
  <c r="D9" i="1" l="1"/>
  <c r="D10" i="1"/>
  <c r="D11" i="1"/>
  <c r="D8" i="1"/>
  <c r="D9" i="3" l="1"/>
  <c r="R13" i="4" s="1"/>
  <c r="S13" i="4" s="1"/>
  <c r="D8" i="3"/>
  <c r="R12" i="4" s="1"/>
  <c r="S12" i="4" s="1"/>
  <c r="D7" i="3"/>
  <c r="R11" i="4" s="1"/>
  <c r="S11" i="4" s="1"/>
  <c r="D6" i="3"/>
  <c r="D10" i="3" s="1"/>
  <c r="D12" i="1"/>
  <c r="R10" i="4" l="1"/>
  <c r="R14" i="4" l="1"/>
  <c r="S10" i="4"/>
</calcChain>
</file>

<file path=xl/sharedStrings.xml><?xml version="1.0" encoding="utf-8"?>
<sst xmlns="http://schemas.openxmlformats.org/spreadsheetml/2006/main" count="15167" uniqueCount="2050">
  <si>
    <t>QTD</t>
  </si>
  <si>
    <t>situação VAGA</t>
  </si>
  <si>
    <t>Promotor</t>
  </si>
  <si>
    <t>ADMISSÃO</t>
  </si>
  <si>
    <t>TELEFONE</t>
  </si>
  <si>
    <t xml:space="preserve">Obs: </t>
  </si>
  <si>
    <t>CNPJ COMPRA</t>
  </si>
  <si>
    <t>REDE</t>
  </si>
  <si>
    <t>RAZÃO SOCIAL</t>
  </si>
  <si>
    <t>ENDEREÇO</t>
  </si>
  <si>
    <t>NUMERO</t>
  </si>
  <si>
    <t>BAIRRO</t>
  </si>
  <si>
    <t>CEP</t>
  </si>
  <si>
    <t>REGIÃO/ZONA GEO</t>
  </si>
  <si>
    <t>CIDADE</t>
  </si>
  <si>
    <t>ESTADO</t>
  </si>
  <si>
    <t>TEL LOJA</t>
  </si>
  <si>
    <t>RESPONSÁVEL</t>
  </si>
  <si>
    <t>CANAL</t>
  </si>
  <si>
    <t>GERENTE</t>
  </si>
  <si>
    <t>ATENDIMENTO</t>
  </si>
  <si>
    <t>PERÍODO</t>
  </si>
  <si>
    <t>HORÁRIO</t>
  </si>
  <si>
    <t>HORA INICIAL</t>
  </si>
  <si>
    <t>HORA FINAL</t>
  </si>
  <si>
    <t>HORAS POR DIA</t>
  </si>
  <si>
    <t>QUAT. VEZES POR SEMANA</t>
  </si>
  <si>
    <t>QUANT. VEZ MÊS</t>
  </si>
  <si>
    <t>HORAS SEMANAS</t>
  </si>
  <si>
    <t>HORAS MÊS</t>
  </si>
  <si>
    <t>CENTRO</t>
  </si>
  <si>
    <t>ELETRO</t>
  </si>
  <si>
    <t>TARDE</t>
  </si>
  <si>
    <t>S/N</t>
  </si>
  <si>
    <t>ATIVA</t>
  </si>
  <si>
    <t>BELEZA</t>
  </si>
  <si>
    <t>INTEGRAL</t>
  </si>
  <si>
    <t>EMAIL</t>
  </si>
  <si>
    <t>Coordenador</t>
  </si>
  <si>
    <t>SANTO AMARO</t>
  </si>
  <si>
    <t>CAMPINAS</t>
  </si>
  <si>
    <t>ALIMENTAR</t>
  </si>
  <si>
    <t>HENRIQUE CERQUEIRA</t>
  </si>
  <si>
    <t>CARREFOUR</t>
  </si>
  <si>
    <t>CARREFOUR COMERCIO E INDUSTRIA LTDA</t>
  </si>
  <si>
    <t>SANTO ANTONIO</t>
  </si>
  <si>
    <t>RUA DIREITA</t>
  </si>
  <si>
    <t>MONICA</t>
  </si>
  <si>
    <t>ADRIANO</t>
  </si>
  <si>
    <t>NORTE</t>
  </si>
  <si>
    <t>REDE 2</t>
  </si>
  <si>
    <t>Coordenadora</t>
  </si>
  <si>
    <t>email</t>
  </si>
  <si>
    <t>LOJA - NOME FANTASIA</t>
  </si>
  <si>
    <t>RENATA</t>
  </si>
  <si>
    <t>MANHA</t>
  </si>
  <si>
    <t>AUGUSTO</t>
  </si>
  <si>
    <t>MARTA</t>
  </si>
  <si>
    <t>CARLOS</t>
  </si>
  <si>
    <t>EDUARDO</t>
  </si>
  <si>
    <t>ANA</t>
  </si>
  <si>
    <t>CARLOS MIRANDA</t>
  </si>
  <si>
    <t>JULIANA</t>
  </si>
  <si>
    <t>SÃO JOSE</t>
  </si>
  <si>
    <t>VINICIUS</t>
  </si>
  <si>
    <t>RODRIGO</t>
  </si>
  <si>
    <t>FABIO</t>
  </si>
  <si>
    <t>JEAN</t>
  </si>
  <si>
    <t>MARCIA</t>
  </si>
  <si>
    <t>CLAUDIA</t>
  </si>
  <si>
    <t>MARCOS</t>
  </si>
  <si>
    <t>LEANDRO</t>
  </si>
  <si>
    <t>SHEILA</t>
  </si>
  <si>
    <t>DEBORA</t>
  </si>
  <si>
    <t>DANIEL</t>
  </si>
  <si>
    <t>LUIS</t>
  </si>
  <si>
    <t>ATIVO</t>
  </si>
  <si>
    <t>FARMA</t>
  </si>
  <si>
    <t>KATJA BRIGLIA BARRETO</t>
  </si>
  <si>
    <t>ALESSANDRA GUIMARÃES DE LIMA</t>
  </si>
  <si>
    <t>alessandra.lima@gamaitaly.com.br</t>
  </si>
  <si>
    <t>02786558001060</t>
  </si>
  <si>
    <t>NORDESTE</t>
  </si>
  <si>
    <t>RECIFE</t>
  </si>
  <si>
    <t>PE</t>
  </si>
  <si>
    <t>SEG</t>
  </si>
  <si>
    <t>MUNDO DO CABELEIREIRO</t>
  </si>
  <si>
    <t>MUNDO DO CABELEIREIRO  (RUA NOVA)</t>
  </si>
  <si>
    <t>MUNDO DOS COSMETICOS LTDA</t>
  </si>
  <si>
    <t>RUA NOVA</t>
  </si>
  <si>
    <t>50010 100</t>
  </si>
  <si>
    <t>(81) 3224-7878</t>
  </si>
  <si>
    <t>VALDILENE</t>
  </si>
  <si>
    <t>MADALENA</t>
  </si>
  <si>
    <t xml:space="preserve">NORDESTE </t>
  </si>
  <si>
    <t>TER</t>
  </si>
  <si>
    <t>9h as 12h</t>
  </si>
  <si>
    <t>MUNDO DO CABELEIREIRO (CASA FORTE)</t>
  </si>
  <si>
    <t xml:space="preserve">RUA LEONARDO BEZERRA CAVALCANTE </t>
  </si>
  <si>
    <t>PARNAMIRIM</t>
  </si>
  <si>
    <t>52060 030</t>
  </si>
  <si>
    <t>(81) 3127-3662</t>
  </si>
  <si>
    <t>TAMÍZIA</t>
  </si>
  <si>
    <t>QUA</t>
  </si>
  <si>
    <t>QUI</t>
  </si>
  <si>
    <t xml:space="preserve">BOA VIAGEM </t>
  </si>
  <si>
    <t>PINA</t>
  </si>
  <si>
    <t>10h as 12h</t>
  </si>
  <si>
    <t>EVELIN</t>
  </si>
  <si>
    <t>10h as 13h</t>
  </si>
  <si>
    <t>G BARBOSA</t>
  </si>
  <si>
    <t>CENCOSUD BRASIL COMERCIAL LTDA</t>
  </si>
  <si>
    <t>ROSE</t>
  </si>
  <si>
    <t>13h as 14h</t>
  </si>
  <si>
    <t>(61) 99275-6982</t>
  </si>
  <si>
    <t>CENTRO OESTE</t>
  </si>
  <si>
    <t>DF</t>
  </si>
  <si>
    <t>1008713003775</t>
  </si>
  <si>
    <t>FUJIOKA</t>
  </si>
  <si>
    <t>FUJIOKA ELETRO IMAGEM S/A</t>
  </si>
  <si>
    <t>TAGUATINGA</t>
  </si>
  <si>
    <t>FUJIOKA (TAGUATINGA)</t>
  </si>
  <si>
    <t>CENTRAL 08   LOTE 10  LOJA 01</t>
  </si>
  <si>
    <t>72010 000</t>
  </si>
  <si>
    <t>(61) 3451-6450</t>
  </si>
  <si>
    <t>VALTER</t>
  </si>
  <si>
    <t>CARLANIA BRAGA VIEIRA</t>
  </si>
  <si>
    <t>carlania.vieira@gamaitaly.com.br</t>
  </si>
  <si>
    <t>23439441001757</t>
  </si>
  <si>
    <t>MATEUS SUPERMERCADO</t>
  </si>
  <si>
    <t>MATEUS SUPERMERCADO (TIRIRICAL)</t>
  </si>
  <si>
    <t>ARMAZEM MATEUS LTDA</t>
  </si>
  <si>
    <t>AV GUAJAJARAS  QUADRA 65</t>
  </si>
  <si>
    <t>TIRIRICAL</t>
  </si>
  <si>
    <t>65055 285</t>
  </si>
  <si>
    <t>SAO LUIS</t>
  </si>
  <si>
    <t>MA</t>
  </si>
  <si>
    <t>(98) 2108-9369</t>
  </si>
  <si>
    <t>DIAS</t>
  </si>
  <si>
    <t>MATEUS ELETRO (COHAB)</t>
  </si>
  <si>
    <t xml:space="preserve">AV JERONIMO DE ALBUQUERQUE </t>
  </si>
  <si>
    <t>COHAB</t>
  </si>
  <si>
    <t>65074-115</t>
  </si>
  <si>
    <t>AV SAO LUIS REI DE FRANCA</t>
  </si>
  <si>
    <t>65040 020</t>
  </si>
  <si>
    <t>(98) 2108-4306</t>
  </si>
  <si>
    <t>VALBERT</t>
  </si>
  <si>
    <t xml:space="preserve">RUA DA PAZ </t>
  </si>
  <si>
    <t>65074-440</t>
  </si>
  <si>
    <t>CLEITON</t>
  </si>
  <si>
    <t>SHOPPING DOS COSMETICOS</t>
  </si>
  <si>
    <t>MATEUS ELETRO (ANGELIN)</t>
  </si>
  <si>
    <t>ANGELIM</t>
  </si>
  <si>
    <t>65074 061</t>
  </si>
  <si>
    <t>(98) 2108-3541</t>
  </si>
  <si>
    <t>MAIOBÃO</t>
  </si>
  <si>
    <t>SÃO JOSÉ DE RIBAMAR</t>
  </si>
  <si>
    <t>65130-000</t>
  </si>
  <si>
    <t>N. CLAUDINO E CIA LTDA</t>
  </si>
  <si>
    <t>ARMAZEM PARAÍBA</t>
  </si>
  <si>
    <t>DIDINILRIA ANDREIA CAMBRAIA COELHO</t>
  </si>
  <si>
    <t>didinilria.andreia@gamaitaly.com.br</t>
  </si>
  <si>
    <t>CIDADE NOVA</t>
  </si>
  <si>
    <t>PA</t>
  </si>
  <si>
    <t>63864771000570</t>
  </si>
  <si>
    <t>FORMOSA</t>
  </si>
  <si>
    <t>FORMOSA  (CIDADE NOVA )</t>
  </si>
  <si>
    <t>FORMOSA SUPERMERCADOS E MAGAZINE LTDA</t>
  </si>
  <si>
    <t>TRAVESSA SN 17</t>
  </si>
  <si>
    <t xml:space="preserve">COQUEIRO </t>
  </si>
  <si>
    <t>67140 000</t>
  </si>
  <si>
    <t>BELEM</t>
  </si>
  <si>
    <t>(91) 40069503</t>
  </si>
  <si>
    <t>05054671001554</t>
  </si>
  <si>
    <t>LIDER MAGAZAN</t>
  </si>
  <si>
    <t>LIDER MAGAZAN (CIDADE NOVA)</t>
  </si>
  <si>
    <t>LIDER COMERCIO INDUSTRIA LTDA</t>
  </si>
  <si>
    <t>CONJUTO CIDADE NOVA 6 WE 72</t>
  </si>
  <si>
    <t>COQUEIRO</t>
  </si>
  <si>
    <t>77140 520</t>
  </si>
  <si>
    <t>(91) 40081018</t>
  </si>
  <si>
    <t>SUPERBELA</t>
  </si>
  <si>
    <t>SUPERBELA (MANOEL BARATA)</t>
  </si>
  <si>
    <t>(91) 32221009</t>
  </si>
  <si>
    <t>SHEYLA</t>
  </si>
  <si>
    <t>AV PRESIDENTE VARGAS</t>
  </si>
  <si>
    <t>SUPERBELA  (FRUTUOSO)</t>
  </si>
  <si>
    <t>RUA CONSELHEIRO JOÃO ALFREDO</t>
  </si>
  <si>
    <t>(91)32123330</t>
  </si>
  <si>
    <t>UYARA</t>
  </si>
  <si>
    <t>9h as 13h</t>
  </si>
  <si>
    <t>(91) 32520250</t>
  </si>
  <si>
    <t>PAMELA</t>
  </si>
  <si>
    <t>SUPERBELA  (PADRE EUTIQUIO)</t>
  </si>
  <si>
    <t xml:space="preserve"> LIDER MAGAZAN</t>
  </si>
  <si>
    <t xml:space="preserve">BELEM </t>
  </si>
  <si>
    <t>LIDER MAGAZAN (SH. CASTANHEIRA)</t>
  </si>
  <si>
    <t xml:space="preserve">RODOVIA BR 316 KILOMETRO 01 </t>
  </si>
  <si>
    <t>ENTRONCAMENTO</t>
  </si>
  <si>
    <t>66645 000</t>
  </si>
  <si>
    <t>(91) 3250-4022</t>
  </si>
  <si>
    <t>SOCORRO</t>
  </si>
  <si>
    <t>LIDER MAGAZAN (DOCA)</t>
  </si>
  <si>
    <t>AVENIDA VISCONDE DE SOUZA FRANCO</t>
  </si>
  <si>
    <t>REDUTO</t>
  </si>
  <si>
    <t>66053 000</t>
  </si>
  <si>
    <t>(91) 40081003</t>
  </si>
  <si>
    <t>BEMOL</t>
  </si>
  <si>
    <t>BENCHINOL IRMAOS E COMPANHIA LTDA</t>
  </si>
  <si>
    <t>MANAUS</t>
  </si>
  <si>
    <t>AM</t>
  </si>
  <si>
    <t>COMEPI</t>
  </si>
  <si>
    <t>COMEPI COMERCIO DE COSMETICOS LTDA</t>
  </si>
  <si>
    <t>AVENIDA DJAMA BATISTA</t>
  </si>
  <si>
    <t>CHAPADA</t>
  </si>
  <si>
    <t>BEMOL (AVENIDA)</t>
  </si>
  <si>
    <t>AVENIDA EDURADO RIBEIRO</t>
  </si>
  <si>
    <t>69010-040</t>
  </si>
  <si>
    <t>BEMOL (DB PONTA NEGRA)</t>
  </si>
  <si>
    <t>AVENIDA CORONEL TEXEIRA</t>
  </si>
  <si>
    <t>PONTA NEGRA</t>
  </si>
  <si>
    <t>69037-000</t>
  </si>
  <si>
    <t>BEMOL (CAMAPUA)</t>
  </si>
  <si>
    <t>AVENIDA CAMAPUA</t>
  </si>
  <si>
    <t>69085-000</t>
  </si>
  <si>
    <t>(92)36492049</t>
  </si>
  <si>
    <t>AVENIDA NOEL NUTELS</t>
  </si>
  <si>
    <t>69095-000</t>
  </si>
  <si>
    <t>BEMOL (CIDADE NOVA) SHOP SUMAUMA</t>
  </si>
  <si>
    <t>ALAILSON</t>
  </si>
  <si>
    <t>07615345000522</t>
  </si>
  <si>
    <t>(92)98182-0104</t>
  </si>
  <si>
    <t>69050-010</t>
  </si>
  <si>
    <t>FRANCISCA MONICA DE OLIVEIRA SAMPAIO</t>
  </si>
  <si>
    <t>francisca.monica@gamaitaly.com.br</t>
  </si>
  <si>
    <t>EXALLA COSMETICOS</t>
  </si>
  <si>
    <t>EXALLA COSMÉTICOS (GENERAL SAMPAIO)</t>
  </si>
  <si>
    <t>NORTE COMERCIAL DE COSMETICOS LTDA</t>
  </si>
  <si>
    <t xml:space="preserve">RUA GENERAL SAMPAIO </t>
  </si>
  <si>
    <t>FORTALEZA</t>
  </si>
  <si>
    <t>CE</t>
  </si>
  <si>
    <t>(85) 3046-1003</t>
  </si>
  <si>
    <t>SUELI</t>
  </si>
  <si>
    <t>GEISA DOS SANTOS BARBOSA</t>
  </si>
  <si>
    <t>geisa.barbosa@gamaitaly.com.br</t>
  </si>
  <si>
    <t>BELLA MANIA</t>
  </si>
  <si>
    <t>BELLA MANIA (CENTRO) FILIAL 01</t>
  </si>
  <si>
    <t>LEC DISTRIBUIDORA DE COSMETICOS LTDA - EPP</t>
  </si>
  <si>
    <t>RUA COQUEIRO DA PIEDADE</t>
  </si>
  <si>
    <t>40070 026</t>
  </si>
  <si>
    <t>SALVADOR</t>
  </si>
  <si>
    <t>BA</t>
  </si>
  <si>
    <t>(71) 3329-4725</t>
  </si>
  <si>
    <t>39346861005988</t>
  </si>
  <si>
    <t>G BARBOSA  (IGUATEMI)</t>
  </si>
  <si>
    <t>AV  ANTONIO CARLOS MAGALHAES</t>
  </si>
  <si>
    <t>CAMINHO DAS ÁRVORES</t>
  </si>
  <si>
    <t>41100 140</t>
  </si>
  <si>
    <t>TATIANE</t>
  </si>
  <si>
    <t>IRENI DE OLIVEIRA SILVA</t>
  </si>
  <si>
    <t>(61) 9860-5423</t>
  </si>
  <si>
    <t>ireni.oliveira@gamaitaly.com.br</t>
  </si>
  <si>
    <t>CEILÂNDIA</t>
  </si>
  <si>
    <t>72610 300</t>
  </si>
  <si>
    <t xml:space="preserve">RECANTO DAS EMAS </t>
  </si>
  <si>
    <t>01008713008734</t>
  </si>
  <si>
    <t>FUJIOKA (RECANTO DAS EMAS)</t>
  </si>
  <si>
    <t>QUADRA 103 LOTE 17 LOJA 3</t>
  </si>
  <si>
    <t xml:space="preserve"> (61) 3333-9900</t>
  </si>
  <si>
    <t>IVANILDO</t>
  </si>
  <si>
    <t>72215 070</t>
  </si>
  <si>
    <t>FUJIOKA (CEILANDIA)</t>
  </si>
  <si>
    <t>CAMINHO 02   LOTE  1/2     BLOCO  C    LOJA 1/2</t>
  </si>
  <si>
    <t>(61) 3379-9900</t>
  </si>
  <si>
    <t>KELCY</t>
  </si>
  <si>
    <t>JULIANA DO NASCIMENTO RIBERI</t>
  </si>
  <si>
    <t>AV EDUARDO RIBEIRO</t>
  </si>
  <si>
    <t>69010-000</t>
  </si>
  <si>
    <t>AVENIDA AUTAZ MIRIM</t>
  </si>
  <si>
    <t>BEMOL (GRANDE CIRCULAR)</t>
  </si>
  <si>
    <t>69097-720</t>
  </si>
  <si>
    <t>(92) 3216-1360</t>
  </si>
  <si>
    <t>CÍNTIA</t>
  </si>
  <si>
    <t>69005-290</t>
  </si>
  <si>
    <t>BEMOL (AMAZONAS SHOPPING)</t>
  </si>
  <si>
    <t>LAZARO</t>
  </si>
  <si>
    <t>COMEPI (AMAZONAS SHOPPING)</t>
  </si>
  <si>
    <t>(92) 98115-0220</t>
  </si>
  <si>
    <t xml:space="preserve">LEIDIANY  LENY DA SILVA TAVARES </t>
  </si>
  <si>
    <t>leidiany.leny@gamaitaly.com.br</t>
  </si>
  <si>
    <t>MUNDO DO CABELEIREIRO (RUA DIREITA GRANDE)</t>
  </si>
  <si>
    <t>SAO JOSE</t>
  </si>
  <si>
    <t>50020 260</t>
  </si>
  <si>
    <t>(81) 3224-7610</t>
  </si>
  <si>
    <t>DORES</t>
  </si>
  <si>
    <t>BOA VISTA</t>
  </si>
  <si>
    <t>(81) 3222-0956</t>
  </si>
  <si>
    <t>51020 900</t>
  </si>
  <si>
    <t>RUA PADRE CARAPUCEIRO</t>
  </si>
  <si>
    <t>MUNDO DO CABELEIREIRO (SHOPPING RECIFE )</t>
  </si>
  <si>
    <t>(81) 3038-3106</t>
  </si>
  <si>
    <t>GOIANIA</t>
  </si>
  <si>
    <t>GO</t>
  </si>
  <si>
    <t>CLEYTON</t>
  </si>
  <si>
    <t>17871449000128</t>
  </si>
  <si>
    <t>SHOPPING DOS COSMETICOS (RUA 4)</t>
  </si>
  <si>
    <t>GOIAS COMERCIO DE COSMETICOS LTDA</t>
  </si>
  <si>
    <t xml:space="preserve">RUA 4 </t>
  </si>
  <si>
    <t>74020 060</t>
  </si>
  <si>
    <t>GOIÂNIA</t>
  </si>
  <si>
    <t>(62) 3534-9707</t>
  </si>
  <si>
    <t>KATIUSKA</t>
  </si>
  <si>
    <t>13481309000192</t>
  </si>
  <si>
    <t>74043 010</t>
  </si>
  <si>
    <t xml:space="preserve">POSITIVA COSMETICOS LTDA </t>
  </si>
  <si>
    <t>SHOPPING DOS COSMETICOS - (ANHANGUERA 1)</t>
  </si>
  <si>
    <t>AV. ANHANGUERA</t>
  </si>
  <si>
    <t>74043 011</t>
  </si>
  <si>
    <t>(62) 3212-1619</t>
  </si>
  <si>
    <t>LUDIMILA</t>
  </si>
  <si>
    <t>MARIA TATIANE DOS SANTOS SILVA GONÇALVES</t>
  </si>
  <si>
    <t>maria.tatiane@gamaitaly.com.br</t>
  </si>
  <si>
    <t>03447644000110</t>
  </si>
  <si>
    <t>BELLA MANIA (CENTRO) FILIAL 03</t>
  </si>
  <si>
    <t>DALUPA DISTRIBUIDORA DE COSMETICOS LTDA</t>
  </si>
  <si>
    <t>AV  JOANA ANGELICA</t>
  </si>
  <si>
    <t>40050 000</t>
  </si>
  <si>
    <t>(71) 3243-5282</t>
  </si>
  <si>
    <t>HILDA</t>
  </si>
  <si>
    <t>02831270000170</t>
  </si>
  <si>
    <t>SUPERMERCADO DO CABELEIREIRO</t>
  </si>
  <si>
    <t>SUPERMERCADO DO CABELEIREIRO (CENTRO) FILIAL 02</t>
  </si>
  <si>
    <t>PACAPE DISTRIBUIDORA DE COSMETICOS LTDA</t>
  </si>
  <si>
    <t>(71) 3329-4763</t>
  </si>
  <si>
    <t>LINDINALVA</t>
  </si>
  <si>
    <t>SHOPPING DOS COSMETICOS - (ANHANGUERA 3)</t>
  </si>
  <si>
    <t>(62) 3534-9702</t>
  </si>
  <si>
    <t>KIANE</t>
  </si>
  <si>
    <t>SHOPPING DOS COSMETICOS (MATRIZ)</t>
  </si>
  <si>
    <t>74040 010</t>
  </si>
  <si>
    <t>AV ARAGUAIA</t>
  </si>
  <si>
    <t>SETOR BUENO</t>
  </si>
  <si>
    <t>INOVAR COSMÉTICOS (SHOPPING BURITI)</t>
  </si>
  <si>
    <t>AV RIO VERDE   QUADRA 102\104  (SHOPPING BURITI)</t>
  </si>
  <si>
    <t>VILA SAO TOMAZ</t>
  </si>
  <si>
    <t>74916 260</t>
  </si>
  <si>
    <t>(62) 3531-9212</t>
  </si>
  <si>
    <t>CARREFOUR (GOIÂNIA SUL)</t>
  </si>
  <si>
    <t xml:space="preserve">AV DEPUTADO JAMEL CECILIO </t>
  </si>
  <si>
    <t>JARDIM GOIAS</t>
  </si>
  <si>
    <t>74810 100</t>
  </si>
  <si>
    <t>(62) 3240-1228</t>
  </si>
  <si>
    <t>ABILIO</t>
  </si>
  <si>
    <t>AV  JAMEL CECILIO  ( SHOPPING FLAMBOYANT)</t>
  </si>
  <si>
    <t>74810 907</t>
  </si>
  <si>
    <t>(62) 3515-3022</t>
  </si>
  <si>
    <t>EUCIENE</t>
  </si>
  <si>
    <t>PATRICIA COELHO DA SILVA</t>
  </si>
  <si>
    <t>patricia.coelho@gamaitaly.com.br</t>
  </si>
  <si>
    <t>MUNDO DO CABELEIREIRO (SETE SETEMBRO GRANDE)</t>
  </si>
  <si>
    <t xml:space="preserve">RUA SETE DE SETEMBRO </t>
  </si>
  <si>
    <t>87/93</t>
  </si>
  <si>
    <t>50060 070</t>
  </si>
  <si>
    <t>(81) 3231-1664</t>
  </si>
  <si>
    <t>LAISA</t>
  </si>
  <si>
    <t>MUNDO CO CABELEIREIRO (SETE SETEMBRO PEQUENA)</t>
  </si>
  <si>
    <t>(81) 3038-7014</t>
  </si>
  <si>
    <t xml:space="preserve">RUA DO GIRIQUITI </t>
  </si>
  <si>
    <t xml:space="preserve"> 50060 120</t>
  </si>
  <si>
    <t>MUNDO DO CABELEIREIRO (SH. BOA VISTA)</t>
  </si>
  <si>
    <t>MIRTA</t>
  </si>
  <si>
    <t>ROSILEIDE COSTA DOS SANTOS</t>
  </si>
  <si>
    <t>(83) 98771-5358</t>
  </si>
  <si>
    <t>rosileide.santos@gamaitaly.com.br</t>
  </si>
  <si>
    <t>JOÃO PESSOA</t>
  </si>
  <si>
    <t>PB</t>
  </si>
  <si>
    <t>ARMAZEM PARAIBA (SANTA RITA)</t>
  </si>
  <si>
    <t xml:space="preserve">RUA DR FLAVIO RIBEIRO  </t>
  </si>
  <si>
    <t>SANTA RITA</t>
  </si>
  <si>
    <t>(83) 3229-2134</t>
  </si>
  <si>
    <t>ALEXANDRA</t>
  </si>
  <si>
    <t xml:space="preserve">SAMIA MADELEINE DE SOUSA BRITO </t>
  </si>
  <si>
    <t>samia.madeleine@gamaitaly.com.br</t>
  </si>
  <si>
    <t>CAMPINA GRANDE</t>
  </si>
  <si>
    <t>DROGARIA DROGAVISTA LTDA</t>
  </si>
  <si>
    <t>MARQUES DO HERVAL</t>
  </si>
  <si>
    <t>58400-087</t>
  </si>
  <si>
    <t>REDEBELLA</t>
  </si>
  <si>
    <t xml:space="preserve">REDEBELLA 22 </t>
  </si>
  <si>
    <t>MACIEL PINHEIRO</t>
  </si>
  <si>
    <t>58100-070</t>
  </si>
  <si>
    <t>(83) 3310-6047</t>
  </si>
  <si>
    <t>VANUZIA</t>
  </si>
  <si>
    <t>REDEBELLA 15</t>
  </si>
  <si>
    <t>(83) 3341-6550</t>
  </si>
  <si>
    <t>FLAVIANA</t>
  </si>
  <si>
    <t>RUA TIRADENTES</t>
  </si>
  <si>
    <t>URIDES DA SILVA LOPES</t>
  </si>
  <si>
    <t>urides.silva@gamaitaly.combr</t>
  </si>
  <si>
    <t>39346861007840</t>
  </si>
  <si>
    <t>G BARBOSA (COSTA AZUL)</t>
  </si>
  <si>
    <t>RUA ARTTHUR DE AZEVEDO MACHADO</t>
  </si>
  <si>
    <t>COSTA AZUL</t>
  </si>
  <si>
    <t>0800-720-1111</t>
  </si>
  <si>
    <t>ROSA</t>
  </si>
  <si>
    <t>41820 021</t>
  </si>
  <si>
    <t>SAMARA</t>
  </si>
  <si>
    <t xml:space="preserve">ZULEIDE LOPES DA SILVA </t>
  </si>
  <si>
    <t>zuleide.lopes@gamaitaly.com.br</t>
  </si>
  <si>
    <t>SACOLÃO</t>
  </si>
  <si>
    <t xml:space="preserve">SACOLÃO 1 (ALECRIM) </t>
  </si>
  <si>
    <t>EHM DINIZ</t>
  </si>
  <si>
    <t>467/69</t>
  </si>
  <si>
    <t>ALECRIM</t>
  </si>
  <si>
    <t>NATAL</t>
  </si>
  <si>
    <t>RN</t>
  </si>
  <si>
    <t>(84)9179-5845</t>
  </si>
  <si>
    <t xml:space="preserve">SACOLÃO </t>
  </si>
  <si>
    <t>ANTONIO BASILIO</t>
  </si>
  <si>
    <t>DIX-SEPT-ROSADO</t>
  </si>
  <si>
    <t>(84)3215-5057</t>
  </si>
  <si>
    <t>AV DR JOAO MEDEIROS FILHO</t>
  </si>
  <si>
    <t>PONTEGI</t>
  </si>
  <si>
    <t>59110-200</t>
  </si>
  <si>
    <t>SACOLAO  (ZONA NORTE 2)</t>
  </si>
  <si>
    <t>(84)8763-9435</t>
  </si>
  <si>
    <t>JOSÉ MARIA</t>
  </si>
  <si>
    <t>AGENCIA</t>
  </si>
  <si>
    <t>ADRIANA GONDIM VIEIRA GONÇALVES</t>
  </si>
  <si>
    <t>SACOLAO 6 (CENTRO)</t>
  </si>
  <si>
    <t>CIDADE ALTA</t>
  </si>
  <si>
    <t>(84)3215-5031</t>
  </si>
  <si>
    <t>AUXILIADORA</t>
  </si>
  <si>
    <t>PARNAMIRM</t>
  </si>
  <si>
    <t>SACOLÃO  (PARNAMIRIM)</t>
  </si>
  <si>
    <t xml:space="preserve">TV.TENENTE FERREIRA MALDOS </t>
  </si>
  <si>
    <t>(84) 2030-5050</t>
  </si>
  <si>
    <t>SACOLAO 3 (PONTA NEGRA)</t>
  </si>
  <si>
    <t>20B</t>
  </si>
  <si>
    <t xml:space="preserve">CAPIM MACIO </t>
  </si>
  <si>
    <t>(84)3215-8202</t>
  </si>
  <si>
    <t>ADIELDE</t>
  </si>
  <si>
    <t>KATIA</t>
  </si>
  <si>
    <t>10h as 14h</t>
  </si>
  <si>
    <t xml:space="preserve">EXALLA COSMÉTICOS (BEZERRIL) </t>
  </si>
  <si>
    <t>RUA GENERAL BEZERRIL</t>
  </si>
  <si>
    <t>(85) 3021-4909</t>
  </si>
  <si>
    <t>ROCILDA</t>
  </si>
  <si>
    <t>TOTAL DE LOJAS ATENDIDAS</t>
  </si>
  <si>
    <t>Nº Lojas</t>
  </si>
  <si>
    <t>Canal</t>
  </si>
  <si>
    <t>Alimentar</t>
  </si>
  <si>
    <t>Eletro</t>
  </si>
  <si>
    <t>Beleza</t>
  </si>
  <si>
    <t>Farma</t>
  </si>
  <si>
    <t>Total</t>
  </si>
  <si>
    <t>TOTAL DE PROMOTORES</t>
  </si>
  <si>
    <t>Nº de Promotores</t>
  </si>
  <si>
    <t>Ativa</t>
  </si>
  <si>
    <t>Afastada</t>
  </si>
  <si>
    <t>Licença Maternidade</t>
  </si>
  <si>
    <t>PROMOTOR POR COORDENADOR</t>
  </si>
  <si>
    <t>Katja Barreto</t>
  </si>
  <si>
    <t>Admissão 04/04/2011</t>
  </si>
  <si>
    <t>katja.barreto@gamaitaly.com.br</t>
  </si>
  <si>
    <t>(71) 99742-8168</t>
  </si>
  <si>
    <t>Área - Centro Oeste/ Norte/ Nordeste</t>
  </si>
  <si>
    <t>(11) 95079-8253</t>
  </si>
  <si>
    <t>Área - São Paulo Capital e  Interior</t>
  </si>
  <si>
    <t>1 Licença Maternidade</t>
  </si>
  <si>
    <t>marcos.dias@gamaitaly.com.br</t>
  </si>
  <si>
    <t>01 promotor tercerizado</t>
  </si>
  <si>
    <t>02 promotores afastados</t>
  </si>
  <si>
    <t>Em aberto</t>
  </si>
  <si>
    <t>Tercerizado</t>
  </si>
  <si>
    <t>Marcos Dias</t>
  </si>
  <si>
    <t>MARCOS RAIMUNDO</t>
  </si>
  <si>
    <t>ACIR FABIANO PAULA DA SILVA</t>
  </si>
  <si>
    <t>2197560-9437</t>
  </si>
  <si>
    <t>acir.fabiano@gamaitaly.com.br</t>
  </si>
  <si>
    <t xml:space="preserve">MEGA VALE </t>
  </si>
  <si>
    <t>MEGA VALE COSMETICOS FILIAL V</t>
  </si>
  <si>
    <t>MVRJCOSMETICOS LTDA</t>
  </si>
  <si>
    <t>AVENIDA GOVERNADOR LEONEL BRIZOLA</t>
  </si>
  <si>
    <t>DUQUE DE CAXIAS</t>
  </si>
  <si>
    <t>SUDESTE</t>
  </si>
  <si>
    <t>RIO DE JANEIRO</t>
  </si>
  <si>
    <t>RJ</t>
  </si>
  <si>
    <t>AKEMI</t>
  </si>
  <si>
    <t>FERNANDA NAPOLES</t>
  </si>
  <si>
    <t>TERÇA - FEIRA</t>
  </si>
  <si>
    <t>10:00 à 14:00</t>
  </si>
  <si>
    <t>MEGA VALE COSMETICOS  BARBOSA</t>
  </si>
  <si>
    <t>RUA PAULO BARBOSA</t>
  </si>
  <si>
    <t>PETROPOLIS</t>
  </si>
  <si>
    <t>SEGUNDA QUINZENAL 2 E 4</t>
  </si>
  <si>
    <t>10H as 14h</t>
  </si>
  <si>
    <t>MEGA VALE COSMETICOS IMPERADOR</t>
  </si>
  <si>
    <t>14H as 16:20h</t>
  </si>
  <si>
    <t>MEGA VALE</t>
  </si>
  <si>
    <t>MEGA VALE NOVA IGUACU</t>
  </si>
  <si>
    <t>MEGA VALE JFCOSMETICOS LTDA</t>
  </si>
  <si>
    <t>PRAÇA RUI BARBOSA</t>
  </si>
  <si>
    <t>NOVA IGUAÇU</t>
  </si>
  <si>
    <t xml:space="preserve">QUARTA - FEIRA </t>
  </si>
  <si>
    <t>SEGUNDA QUINZENAL 1 E 3</t>
  </si>
  <si>
    <t>10H as 16h20</t>
  </si>
  <si>
    <t>TIJUCA</t>
  </si>
  <si>
    <t xml:space="preserve">AMANDA GONÇALVES </t>
  </si>
  <si>
    <t>16 9 8856-9870</t>
  </si>
  <si>
    <t>amanda.golcalves@gamaitaly.com.br</t>
  </si>
  <si>
    <t>45.543.915/0075-18</t>
  </si>
  <si>
    <t>CARREFOUR RIBEIRÃO PRETO VIA NORTE</t>
  </si>
  <si>
    <t>RUA MUN.</t>
  </si>
  <si>
    <t>CAMPOS ELÍSIOS</t>
  </si>
  <si>
    <t>14055-510</t>
  </si>
  <si>
    <t>SP INTERIOR</t>
  </si>
  <si>
    <t>RIBEIRÃO PRETO</t>
  </si>
  <si>
    <t>SP</t>
  </si>
  <si>
    <t>CARREFOUR RIBEIRÃO PRETO</t>
  </si>
  <si>
    <t>AV. CEL. FERNANDO FERREIRA LEITE</t>
  </si>
  <si>
    <t>JARDIM CALIFORNIA</t>
  </si>
  <si>
    <t>14026-020</t>
  </si>
  <si>
    <t>43.708.379/0092-39</t>
  </si>
  <si>
    <t>EXTRA</t>
  </si>
  <si>
    <t>EXTRA RIBEIRÃO PRETO</t>
  </si>
  <si>
    <t>COMPANHIA BRASILEIRA DE DISTRIBUICAO</t>
  </si>
  <si>
    <t>AV. PRES. VARGAS</t>
  </si>
  <si>
    <t>JARDIM IRAJÁ</t>
  </si>
  <si>
    <t>11320-001</t>
  </si>
  <si>
    <t>SEGUNDA - FEIRA</t>
  </si>
  <si>
    <t>ANDREA DOS SANTOS ALVES</t>
  </si>
  <si>
    <t>(21) 964788658</t>
  </si>
  <si>
    <t>andrea.alves@gamaitaly.com.br</t>
  </si>
  <si>
    <t>CARREFOUR ALCÂNTARA</t>
  </si>
  <si>
    <t>R. DR.ALFREDO BACKER</t>
  </si>
  <si>
    <t>ALCANTARA</t>
  </si>
  <si>
    <t>24452-001</t>
  </si>
  <si>
    <t>47.508.411/0225-59</t>
  </si>
  <si>
    <t>EXTRA ALCANTARA</t>
  </si>
  <si>
    <t>ESTR. RAUL VEIGA</t>
  </si>
  <si>
    <t>24736-010</t>
  </si>
  <si>
    <t>ALOT SÃO GONÇALO</t>
  </si>
  <si>
    <t>ALOT COSMETICOS EIRELI</t>
  </si>
  <si>
    <t>RUA DOUTOR FELICIANO SODRE</t>
  </si>
  <si>
    <t>SÃO GONÇALO</t>
  </si>
  <si>
    <t>MILENA</t>
  </si>
  <si>
    <t>ATUANE FREIRE AMORIM OLIVEIRA</t>
  </si>
  <si>
    <t>atuane.amorim@gamaitaly.com.br</t>
  </si>
  <si>
    <t>BELO HORIZONTE</t>
  </si>
  <si>
    <t>MG</t>
  </si>
  <si>
    <t>1°</t>
  </si>
  <si>
    <t>10H as 12H</t>
  </si>
  <si>
    <t>LOJAS REDE</t>
  </si>
  <si>
    <t>2°</t>
  </si>
  <si>
    <t>12H as 14H</t>
  </si>
  <si>
    <t>CARREFOUR CONTAGEM</t>
  </si>
  <si>
    <t>KM 3, ROD. FERNÃO DIAS - RIACHO DAS PEDRAS</t>
  </si>
  <si>
    <t xml:space="preserve">S/N </t>
  </si>
  <si>
    <t>CONTAGEM</t>
  </si>
  <si>
    <t>32241-410</t>
  </si>
  <si>
    <t>DEBORA OLIVEIRA DO CARMO GONCALVES</t>
  </si>
  <si>
    <t>debora.goncalves@gamaitaly.com.br</t>
  </si>
  <si>
    <t xml:space="preserve"> AV. CRISTIANO MACHADO</t>
  </si>
  <si>
    <t>31910-810</t>
  </si>
  <si>
    <t>10H as 12h</t>
  </si>
  <si>
    <t>12H as 14h</t>
  </si>
  <si>
    <t>LOJA REDE COMERCIAL LTDA</t>
  </si>
  <si>
    <t>3°</t>
  </si>
  <si>
    <t>14H as 15h</t>
  </si>
  <si>
    <t>RUA RIO DE JANEIRO</t>
  </si>
  <si>
    <t>15H as 16:20h</t>
  </si>
  <si>
    <t>CARREFOUR BOULEVARD</t>
  </si>
  <si>
    <r>
      <t> </t>
    </r>
    <r>
      <rPr>
        <sz val="10"/>
        <color rgb="FF222222"/>
        <rFont val="Calibri"/>
        <family val="2"/>
        <scheme val="minor"/>
      </rPr>
      <t>AV. DOS ANDRADAS</t>
    </r>
  </si>
  <si>
    <t>SANTA EFIGÊNIA</t>
  </si>
  <si>
    <t>30260-070</t>
  </si>
  <si>
    <t>31 3217-4917</t>
  </si>
  <si>
    <t>EXTRA HIPER CENTRO</t>
  </si>
  <si>
    <t>AV. FRANCISCO SALES</t>
  </si>
  <si>
    <t>30150-221</t>
  </si>
  <si>
    <t>DENISE STOFFELS MOLINA</t>
  </si>
  <si>
    <t>(51) 9 8236-0527</t>
  </si>
  <si>
    <t>denise.molina@gamaitaly.com.br</t>
  </si>
  <si>
    <t>16.693.994/0001-09</t>
  </si>
  <si>
    <t>ZAFFARI</t>
  </si>
  <si>
    <t>ZAFFARI BOURBON  CANOAS</t>
  </si>
  <si>
    <t>COMPANHIA ZAFFARI COMERCIO E INDUSTRIA</t>
  </si>
  <si>
    <t>AV. GETÚLIO VARGAS</t>
  </si>
  <si>
    <t>CANOAS</t>
  </si>
  <si>
    <t>92010-011</t>
  </si>
  <si>
    <t>SUL</t>
  </si>
  <si>
    <t>PORTO ALEGRE</t>
  </si>
  <si>
    <t>RS</t>
  </si>
  <si>
    <t>03.772.229/0018-80</t>
  </si>
  <si>
    <t>BELSHOP</t>
  </si>
  <si>
    <t>BELSHOP CANOAS 1</t>
  </si>
  <si>
    <t>BELSHOP PERFUMARIA E COSMETICA LTDA</t>
  </si>
  <si>
    <t>FIORAVANTE MILANEZ</t>
  </si>
  <si>
    <t>92010-240</t>
  </si>
  <si>
    <t>KERLY</t>
  </si>
  <si>
    <t>14H as 17h</t>
  </si>
  <si>
    <t>ZAFFARI BOURBON  SÃO LEOPODO</t>
  </si>
  <si>
    <t xml:space="preserve"> R. SÃO CAETANO</t>
  </si>
  <si>
    <t xml:space="preserve">SÃO LEOPOLDO </t>
  </si>
  <si>
    <t>93010-210</t>
  </si>
  <si>
    <t>QUINTA - FEIRA</t>
  </si>
  <si>
    <t>BELSHOP CANOAS 2</t>
  </si>
  <si>
    <t>92010-260</t>
  </si>
  <si>
    <t xml:space="preserve">ZAFFARI </t>
  </si>
  <si>
    <t>ZAFFARI BOURBON COUNTRY</t>
  </si>
  <si>
    <t xml:space="preserve"> AV. TÚLIO DE ROSE</t>
  </si>
  <si>
    <t>JARDIM EUROPA</t>
  </si>
  <si>
    <t>CARREFOUR HIPERMERCADO</t>
  </si>
  <si>
    <t>10H as 17h</t>
  </si>
  <si>
    <t>SÃO PAULO</t>
  </si>
  <si>
    <t>KELLY</t>
  </si>
  <si>
    <t>ZONA LESTE</t>
  </si>
  <si>
    <t>ELAINE</t>
  </si>
  <si>
    <t>ITAQUAQUECETUBA</t>
  </si>
  <si>
    <t>FERNANDA DE FATIMA M E SALES</t>
  </si>
  <si>
    <t>(41) 99137-2882</t>
  </si>
  <si>
    <t>fernanda.sales@gamaitaly.com.br</t>
  </si>
  <si>
    <t>SUPER MUFFATO</t>
  </si>
  <si>
    <t>IRMÃO MUFFATO</t>
  </si>
  <si>
    <t>IRMAOS MUFFATO CIA LTDA</t>
  </si>
  <si>
    <t xml:space="preserve"> AV. VICTOR FERREIRA DO AMARAL</t>
  </si>
  <si>
    <t>TARUMÃ CURITIBA</t>
  </si>
  <si>
    <t>82530-230</t>
  </si>
  <si>
    <t xml:space="preserve">SUL </t>
  </si>
  <si>
    <t>CURITIBA</t>
  </si>
  <si>
    <t>PR</t>
  </si>
  <si>
    <t>R. EDUARDO CARLOS PEREIRA</t>
  </si>
  <si>
    <t>PORTÃO</t>
  </si>
  <si>
    <t>81020-235</t>
  </si>
  <si>
    <t>61.778.411/0001-05</t>
  </si>
  <si>
    <t>HAVAN</t>
  </si>
  <si>
    <t>HAVAN CURITIBA PAROLIN</t>
  </si>
  <si>
    <t>HAVAN LOJAS DE DEPARTAMENTOS LTDA</t>
  </si>
  <si>
    <t>RUA ORESTES CAMILLI</t>
  </si>
  <si>
    <t>PRADO VELHO</t>
  </si>
  <si>
    <t>80215-000</t>
  </si>
  <si>
    <t>CARLOS HENRIQUE</t>
  </si>
  <si>
    <t>HAVAN CURITIBA FAZENDA RIO GRANDE</t>
  </si>
  <si>
    <t xml:space="preserve">AV. NOSSA SRA. DE APARECIDA - FAZENDA RIO GRANDE </t>
  </si>
  <si>
    <t>SANTA TEREZINHA</t>
  </si>
  <si>
    <t>83829-018</t>
  </si>
  <si>
    <t>GEORGE WASHINGTON CALDAS</t>
  </si>
  <si>
    <t>(11) 9 5058-9691</t>
  </si>
  <si>
    <t>george.braga@gamaitaly.com.br</t>
  </si>
  <si>
    <t xml:space="preserve"> CARREFOUR INTERLAGOS SHOPPING</t>
  </si>
  <si>
    <t>AV INTERLAGOS</t>
  </si>
  <si>
    <t>JARDIM UMUARAMA</t>
  </si>
  <si>
    <t>04661-200</t>
  </si>
  <si>
    <t>ZONA SUL</t>
  </si>
  <si>
    <t>SPI</t>
  </si>
  <si>
    <t xml:space="preserve">EXTRA </t>
  </si>
  <si>
    <t>EXTRA  N. SRA.SABARA</t>
  </si>
  <si>
    <t>RUA MOACIR SIMOES DA ROCHA</t>
  </si>
  <si>
    <t>VILA ISA</t>
  </si>
  <si>
    <t>04674-100</t>
  </si>
  <si>
    <t>SAO PAULO</t>
  </si>
  <si>
    <t>EXTRA GUARAPIRANGA SHOP</t>
  </si>
  <si>
    <t xml:space="preserve">AVENIDA GUARAPIRANGA, </t>
  </si>
  <si>
    <t>VILA SOCORRO</t>
  </si>
  <si>
    <t>4762-001</t>
  </si>
  <si>
    <t>EXTRA INTERLAGOS</t>
  </si>
  <si>
    <t xml:space="preserve">AV SRG GERALDO SANTANA </t>
  </si>
  <si>
    <t>JARDIM TAQUARAL</t>
  </si>
  <si>
    <t>4674-225</t>
  </si>
  <si>
    <t>EXTRA TABOAO DA SERRA</t>
  </si>
  <si>
    <t>R. JOAO BATISTA DE OLIVEIRA,</t>
  </si>
  <si>
    <t>47/329</t>
  </si>
  <si>
    <t>6763-450</t>
  </si>
  <si>
    <t>TABOAO DA SERRA</t>
  </si>
  <si>
    <t>EXTRA BRIGADEIRO</t>
  </si>
  <si>
    <t>AV. BRIG LUIS ANTONIO</t>
  </si>
  <si>
    <t>BELA VISTA</t>
  </si>
  <si>
    <t>1317-002</t>
  </si>
  <si>
    <t>CARREFOUR OSASCO</t>
  </si>
  <si>
    <t>AV DOS AUTONOMISTAS</t>
  </si>
  <si>
    <t>VILA YARA</t>
  </si>
  <si>
    <t>06020-015</t>
  </si>
  <si>
    <t>ZONA OESTE</t>
  </si>
  <si>
    <t>OSASCO</t>
  </si>
  <si>
    <t>OSC</t>
  </si>
  <si>
    <t>CARREFOUR TAMBORÉ</t>
  </si>
  <si>
    <t>AVENIDA PIRACEMA</t>
  </si>
  <si>
    <t>TAMBORÉ</t>
  </si>
  <si>
    <t>06460-030</t>
  </si>
  <si>
    <t>BARUERI</t>
  </si>
  <si>
    <t>TBE</t>
  </si>
  <si>
    <t xml:space="preserve">CARREFOUR TABOÃO </t>
  </si>
  <si>
    <t xml:space="preserve"> ROD. RÉGIS BITTENCOURT</t>
  </si>
  <si>
    <t xml:space="preserve"> CIDADE INTERCAP</t>
  </si>
  <si>
    <t>06768-200</t>
  </si>
  <si>
    <t>STS</t>
  </si>
  <si>
    <t>EXTRA OSASCO SHOP</t>
  </si>
  <si>
    <t xml:space="preserve">AV DOS AUTONOMISTAS, </t>
  </si>
  <si>
    <t>6020-010</t>
  </si>
  <si>
    <t>EXTRA COTIA</t>
  </si>
  <si>
    <t>AV PRF JOSE BARRETO</t>
  </si>
  <si>
    <t>06703-000</t>
  </si>
  <si>
    <t>COTIA</t>
  </si>
  <si>
    <t>00.063.960/0001-09</t>
  </si>
  <si>
    <t>GRUPO BIG</t>
  </si>
  <si>
    <t>BIG  OSASCO</t>
  </si>
  <si>
    <t xml:space="preserve"> WMB SUPERMERCADOS DO BRASIL LTDA</t>
  </si>
  <si>
    <t xml:space="preserve"> AV. DOS AUTONOMISTAD</t>
  </si>
  <si>
    <t>06020-010</t>
  </si>
  <si>
    <t>BIG  TAMBORÉ</t>
  </si>
  <si>
    <t>ALAMEDA ARAGUAIA</t>
  </si>
  <si>
    <t>06455-906</t>
  </si>
  <si>
    <t>EXTRA JOÃO CACHOEIRA(ITAIM BIBI)</t>
  </si>
  <si>
    <t>RUA JOÃO CACHOEIRA</t>
  </si>
  <si>
    <t>ITAIM BIBI</t>
  </si>
  <si>
    <t>03178-200</t>
  </si>
  <si>
    <t>(11) 3047-0119</t>
  </si>
  <si>
    <t>EXTRA MORUMBI</t>
  </si>
  <si>
    <t xml:space="preserve">AV.MAJ SYLVIO MAGALH PADILHA </t>
  </si>
  <si>
    <t>JARDIM MORUMBI</t>
  </si>
  <si>
    <t>05657-900</t>
  </si>
  <si>
    <t>EXTRA CAMPO LIMPO</t>
  </si>
  <si>
    <t>ESTRADA DO CAMPO LIMPO</t>
  </si>
  <si>
    <t>VILA PREL</t>
  </si>
  <si>
    <t>05777-001</t>
  </si>
  <si>
    <t>(11) 5817-9376</t>
  </si>
  <si>
    <t>BIG  WASHINGTON LUIS</t>
  </si>
  <si>
    <t>AV WASHINGTON LUIS</t>
  </si>
  <si>
    <t>04626-999</t>
  </si>
  <si>
    <t>(11) 4020-5050</t>
  </si>
  <si>
    <t>SEXTA - FEIRA</t>
  </si>
  <si>
    <t>EXTRA ANHANGUERA</t>
  </si>
  <si>
    <t>RUA SAMUEL KLABIN</t>
  </si>
  <si>
    <t>VILA LEOPOLDINA</t>
  </si>
  <si>
    <t>05077-015</t>
  </si>
  <si>
    <t>CARREFOUR RAPOSO TAVARES</t>
  </si>
  <si>
    <t>ROD. RAPOSO TAVARES</t>
  </si>
  <si>
    <t>JARDIM CAMBARA</t>
  </si>
  <si>
    <t>05576-000</t>
  </si>
  <si>
    <t>SPO</t>
  </si>
  <si>
    <t>CARREFOUR REBOUÇAS (Shopping Eldorado)</t>
  </si>
  <si>
    <t>AV REBOUÇAS</t>
  </si>
  <si>
    <t>PINHEIROS</t>
  </si>
  <si>
    <t>05402-600</t>
  </si>
  <si>
    <t>ERE</t>
  </si>
  <si>
    <t>CARREFOUR VILLA LOBOS</t>
  </si>
  <si>
    <t>AV JOSÉ CESAR DE OLIVEIRA</t>
  </si>
  <si>
    <t>IMPERATRIZ LEOPOLDINA</t>
  </si>
  <si>
    <t>05317-000</t>
  </si>
  <si>
    <t>SPV</t>
  </si>
  <si>
    <t>CARREFOUR BUTANTÃ</t>
  </si>
  <si>
    <t xml:space="preserve"> AV. PROF. FRANCISCO MORATO</t>
  </si>
  <si>
    <t xml:space="preserve"> BUTANTÃ</t>
  </si>
  <si>
    <t>05512-300</t>
  </si>
  <si>
    <t>SPB</t>
  </si>
  <si>
    <t>EXTRA RAPOSO TAVARES</t>
  </si>
  <si>
    <t>AV MARECHAL FIUZA DE CASTRO,S/N</t>
  </si>
  <si>
    <t>BUTANTA</t>
  </si>
  <si>
    <t>5596-000</t>
  </si>
  <si>
    <t>EXTRA  JAGUARE</t>
  </si>
  <si>
    <t>AV CORIFEU DE AZE MARQUES 4160</t>
  </si>
  <si>
    <t>VILA LAJEADO</t>
  </si>
  <si>
    <t>EXTRA  JOAO DIAS</t>
  </si>
  <si>
    <t>AV. GUIDO CALOI</t>
  </si>
  <si>
    <t>JARDIM SAO LUIZ</t>
  </si>
  <si>
    <t>05802-140</t>
  </si>
  <si>
    <t>CARREFOUR BROOKLIN</t>
  </si>
  <si>
    <t>AVENIDA SANTO AMARO</t>
  </si>
  <si>
    <t>BROOKLIN</t>
  </si>
  <si>
    <t>04701-000</t>
  </si>
  <si>
    <t>(11) 5090-0300</t>
  </si>
  <si>
    <t>HEURISSON</t>
  </si>
  <si>
    <t>SBK</t>
  </si>
  <si>
    <t>CARREFOUR GIOVANNI GRONCHI</t>
  </si>
  <si>
    <t>AV GIOVANNI GRONCHI</t>
  </si>
  <si>
    <t>VILA ANDRADE</t>
  </si>
  <si>
    <t>05724-002</t>
  </si>
  <si>
    <t>(11) 5853-2000</t>
  </si>
  <si>
    <t>JOÃO</t>
  </si>
  <si>
    <t>SPG</t>
  </si>
  <si>
    <t>CARREFOUR PINHEIROS</t>
  </si>
  <si>
    <t>AV NAÇÕES UNIDAS</t>
  </si>
  <si>
    <t>04794-000</t>
  </si>
  <si>
    <t>(11) 5186-8600</t>
  </si>
  <si>
    <t>SPP</t>
  </si>
  <si>
    <t>BIG  GRANJA VIANA</t>
  </si>
  <si>
    <t>RODOVIA RAPOSO TAVARES</t>
  </si>
  <si>
    <t>GRANJA VIANA</t>
  </si>
  <si>
    <t>06707-000</t>
  </si>
  <si>
    <t>CARREFOUR PAMPLONA</t>
  </si>
  <si>
    <t xml:space="preserve">R PAMPLONA </t>
  </si>
  <si>
    <t>JD PAULISTA</t>
  </si>
  <si>
    <t>01405-002</t>
  </si>
  <si>
    <t>(11) 3882-0077</t>
  </si>
  <si>
    <t>Anderson</t>
  </si>
  <si>
    <t>EPL</t>
  </si>
  <si>
    <t>EXTRA AEROPORTO</t>
  </si>
  <si>
    <t xml:space="preserve">AV  WASHINGTON LUIZ </t>
  </si>
  <si>
    <t>JD. AEROPORTO</t>
  </si>
  <si>
    <t>4627-004</t>
  </si>
  <si>
    <t>GLAUCIA TALITA ARAUJO SARAIVA</t>
  </si>
  <si>
    <t>(11) 9 5745-2857</t>
  </si>
  <si>
    <t>glaucia.araujo@gamaitaly.com.br</t>
  </si>
  <si>
    <t>02.786.558/0001-70</t>
  </si>
  <si>
    <t xml:space="preserve">
SAM'S CLUB SANTO AMARO</t>
  </si>
  <si>
    <t>WMB SUPERMERCADOS DO BRASIL LTDA.</t>
  </si>
  <si>
    <t>R. BENEDITO FERNANDES</t>
  </si>
  <si>
    <t>04746-110</t>
  </si>
  <si>
    <t>SAM'S CLUB MORUMBI</t>
  </si>
  <si>
    <t>AV. PROF. FRANCISCO MORATO</t>
  </si>
  <si>
    <t>BUTANTÃ</t>
  </si>
  <si>
    <t>05513-300</t>
  </si>
  <si>
    <t>OESTE</t>
  </si>
  <si>
    <t>ZAFFARI BOURBON</t>
  </si>
  <si>
    <t xml:space="preserve">RUA PALESTRA ITALIA </t>
  </si>
  <si>
    <t>PERDIZES</t>
  </si>
  <si>
    <t xml:space="preserve"> 05005-030 </t>
  </si>
  <si>
    <t>(11) 2117 - 2777</t>
  </si>
  <si>
    <t>WELLINGTON</t>
  </si>
  <si>
    <t>GLÁUCIA VIEIRA GUIMARÃES</t>
  </si>
  <si>
    <t>(11) 9 4839-1790</t>
  </si>
  <si>
    <t>glaucia.guimaraes@gamaitaly.com.br</t>
  </si>
  <si>
    <t>CARREFOUR GUARULHOS</t>
  </si>
  <si>
    <t xml:space="preserve">AV.BENJAMIM H HUNNICUTT </t>
  </si>
  <si>
    <t>VL.RIO DE JANEIRO</t>
  </si>
  <si>
    <t>07124-000</t>
  </si>
  <si>
    <t>GUARULHOS</t>
  </si>
  <si>
    <t>(11) 2453-8200</t>
  </si>
  <si>
    <t>Paulo</t>
  </si>
  <si>
    <t>EXTRA  GUARULHOS CENTRO</t>
  </si>
  <si>
    <t>AVENIDA ANTONIO DE SOUZA,186</t>
  </si>
  <si>
    <t>7013-090</t>
  </si>
  <si>
    <t>CARREFOUR GUARULHOS DUTRA</t>
  </si>
  <si>
    <t xml:space="preserve">AV PAULO FACCINI </t>
  </si>
  <si>
    <t>MACEDO</t>
  </si>
  <si>
    <t>07111-070</t>
  </si>
  <si>
    <t>JESSICA COSTA RUAS</t>
  </si>
  <si>
    <t>jessica.costa@gamaitaly.com.br</t>
  </si>
  <si>
    <t>SIPOLATTI</t>
  </si>
  <si>
    <t>SIPOLATTI FILIAL 5</t>
  </si>
  <si>
    <t>LOJAS SIPOLATTI COMERCIO E SERVICOS LTDA</t>
  </si>
  <si>
    <t xml:space="preserve">AVENIDA EXPEDITO GARCIA </t>
  </si>
  <si>
    <t>CAMPO GRANDE</t>
  </si>
  <si>
    <t>ESPIRITO SANTO</t>
  </si>
  <si>
    <t>ES</t>
  </si>
  <si>
    <t>27 31322115</t>
  </si>
  <si>
    <t>JULIANO</t>
  </si>
  <si>
    <t>SIPOLATTI FILIAL 31</t>
  </si>
  <si>
    <t>CARIACICA</t>
  </si>
  <si>
    <t>SIPOLATTI 26 SERRA 2</t>
  </si>
  <si>
    <t>AVENIDA CENTRAL</t>
  </si>
  <si>
    <t>SERRA</t>
  </si>
  <si>
    <t>27 33285395</t>
  </si>
  <si>
    <t>DOUGLAS</t>
  </si>
  <si>
    <t>SIPOLATTI 07 SERRA 1</t>
  </si>
  <si>
    <t xml:space="preserve">AVENIDA CENTRAL </t>
  </si>
  <si>
    <t>27 31388990</t>
  </si>
  <si>
    <t>GLEYDSON</t>
  </si>
  <si>
    <t>SIPOLATTI FILIAL30</t>
  </si>
  <si>
    <t xml:space="preserve">AVENIDA JOAO PALACIO </t>
  </si>
  <si>
    <t>300 LJ 1</t>
  </si>
  <si>
    <t>MARCELO/FABIO</t>
  </si>
  <si>
    <t>14H as 16:20H</t>
  </si>
  <si>
    <t>9:20:00</t>
  </si>
  <si>
    <t xml:space="preserve"> 04.741.235/0001-98</t>
  </si>
  <si>
    <t>CARREFOUR ESPIRITO SANTO</t>
  </si>
  <si>
    <t>AV. LUCIANO DAS NEVES,  - DIVINO ESPÍRITO SANTO</t>
  </si>
  <si>
    <t>VILA VELHA</t>
  </si>
  <si>
    <t>29102-320</t>
  </si>
  <si>
    <t>SIPOLATTI FILIAL 36</t>
  </si>
  <si>
    <t>JONAS DE SOUZA ALVES</t>
  </si>
  <si>
    <t>(11) 95238-1305</t>
  </si>
  <si>
    <t xml:space="preserve">jonas.alves@gamaitaly.com.br                    </t>
  </si>
  <si>
    <t>CARREFOUR PENHA</t>
  </si>
  <si>
    <t>AV AMADOR BUENO DA VEIGA</t>
  </si>
  <si>
    <t>PENHA DE FRANÇA</t>
  </si>
  <si>
    <t>03653-000</t>
  </si>
  <si>
    <t xml:space="preserve">ZONA LESTE </t>
  </si>
  <si>
    <t>SPH</t>
  </si>
  <si>
    <t>EXTRA SHOPPING ITAQUERA</t>
  </si>
  <si>
    <t>AV JOSÉ PINHEIRO BORGES</t>
  </si>
  <si>
    <t>ITAQUERA</t>
  </si>
  <si>
    <t>08220-900</t>
  </si>
  <si>
    <t>CARREFOUR TATUAPÉ ANÁLIA FRANCO</t>
  </si>
  <si>
    <t xml:space="preserve">AV REGENTE FEIJO </t>
  </si>
  <si>
    <t>VILA REGENTE FEIJO</t>
  </si>
  <si>
    <t>03342-000</t>
  </si>
  <si>
    <t>(11) 2672-8500</t>
  </si>
  <si>
    <t>Suzana</t>
  </si>
  <si>
    <t>TTE</t>
  </si>
  <si>
    <t>CARREFOUR ARICANDUVA</t>
  </si>
  <si>
    <t xml:space="preserve">AV RIO DAS PEDRAS </t>
  </si>
  <si>
    <t>ARICANDUVA</t>
  </si>
  <si>
    <t>03452-000</t>
  </si>
  <si>
    <t xml:space="preserve"> CARREFOUR</t>
  </si>
  <si>
    <t>CARREFOUR TATUAPÉ</t>
  </si>
  <si>
    <t>AV SALIM FARAH MALUF</t>
  </si>
  <si>
    <t>TATUAPÉ</t>
  </si>
  <si>
    <t>03076-000</t>
  </si>
  <si>
    <t>EXTRA  GAMELINHA</t>
  </si>
  <si>
    <t>AV. ITAQUERA</t>
  </si>
  <si>
    <t>JD. MARINGA</t>
  </si>
  <si>
    <t>03526-000</t>
  </si>
  <si>
    <t>EXTRA  MARGINAL TIETE</t>
  </si>
  <si>
    <t>AV.CDA ELISABETH DE ROBIANO</t>
  </si>
  <si>
    <t>JARDIM AMERICA DA PE</t>
  </si>
  <si>
    <t>03707-015</t>
  </si>
  <si>
    <t>EXTRA  PENHA</t>
  </si>
  <si>
    <t>AV.S MIGUEL, 962/1006</t>
  </si>
  <si>
    <t>962/2003</t>
  </si>
  <si>
    <t>VL MARIETA</t>
  </si>
  <si>
    <t>EXTRA ARICANDUVA SHOP</t>
  </si>
  <si>
    <t>AVENIDA ARICANDUVA, 5555</t>
  </si>
  <si>
    <t>JARDIM ARICANDUVA</t>
  </si>
  <si>
    <t>CARREFOUR PESSEGO</t>
  </si>
  <si>
    <t xml:space="preserve">ESTR.DO PESSEGO </t>
  </si>
  <si>
    <t>JOSE BONIFACIO</t>
  </si>
  <si>
    <t>08260-000</t>
  </si>
  <si>
    <t>(11) 2521-1505</t>
  </si>
  <si>
    <t>Elenoi</t>
  </si>
  <si>
    <t>SPE</t>
  </si>
  <si>
    <t>EXTRA CIDADE TIRADENTES</t>
  </si>
  <si>
    <t>AVENIDA SOUZA RAMOS</t>
  </si>
  <si>
    <t>JARDIM HELENA</t>
  </si>
  <si>
    <t>8490-490</t>
  </si>
  <si>
    <t>EXTRA GUAIANAZES</t>
  </si>
  <si>
    <t>ESTR. ITAQUERA GUAIANAZES</t>
  </si>
  <si>
    <t>CIDADE TIRADENTES</t>
  </si>
  <si>
    <t>8420-000</t>
  </si>
  <si>
    <t>BIG PACAEMBU</t>
  </si>
  <si>
    <t xml:space="preserve"> RUA JAMES HOLLAND</t>
  </si>
  <si>
    <t>BARRA FUNDA</t>
  </si>
  <si>
    <t>01138-000</t>
  </si>
  <si>
    <t>BIG VILA GUILHERME</t>
  </si>
  <si>
    <t>AV JOAQUINA RAMALHO</t>
  </si>
  <si>
    <t>VILA GUILHERME</t>
  </si>
  <si>
    <t>02065-000</t>
  </si>
  <si>
    <t xml:space="preserve">ZONA NORTE </t>
  </si>
  <si>
    <t>EXTRA  GUARULHOS COCAIA</t>
  </si>
  <si>
    <t>AV BRIGADEIRO FARIA LIMA,1193</t>
  </si>
  <si>
    <t>COCAIA</t>
  </si>
  <si>
    <t>JD. SANTA MENA</t>
  </si>
  <si>
    <t>HAVAN ITAQUAQUECETUBA</t>
  </si>
  <si>
    <t>ESTR. MUN. DO MANDI</t>
  </si>
  <si>
    <t>MANDI</t>
  </si>
  <si>
    <t>08598-750</t>
  </si>
  <si>
    <t>BIG GUARULHOS</t>
  </si>
  <si>
    <t>RUA JOSÉ BERNARDO MEDEIROS</t>
  </si>
  <si>
    <t>JD SANTA FRANCISCA</t>
  </si>
  <si>
    <t>07013-050</t>
  </si>
  <si>
    <t>CARREFOUR CENTER NORTE</t>
  </si>
  <si>
    <t>AV MOISÉS ROYSEN</t>
  </si>
  <si>
    <t>02049-010</t>
  </si>
  <si>
    <t>(11) 2252-2706</t>
  </si>
  <si>
    <t>GISLENE</t>
  </si>
  <si>
    <t>ECN</t>
  </si>
  <si>
    <t>CARREFOUR LIMÃO</t>
  </si>
  <si>
    <t>AV OTAVIANO ALVES DE LIMA</t>
  </si>
  <si>
    <t>LIMÃO</t>
  </si>
  <si>
    <t>02701-000</t>
  </si>
  <si>
    <t>SPL</t>
  </si>
  <si>
    <t>CARREFOUR VILA MARIA</t>
  </si>
  <si>
    <t>Av. Morvan Dias de Figueiredo,</t>
  </si>
  <si>
    <t>02170-000</t>
  </si>
  <si>
    <t>SPT</t>
  </si>
  <si>
    <t>EXTRA  FREGUESIA DO O</t>
  </si>
  <si>
    <t>AV.NOSSA SENHORA DO O,1759/2003</t>
  </si>
  <si>
    <t>DO LIMAO</t>
  </si>
  <si>
    <t>CARREFOUR CASA VERDE</t>
  </si>
  <si>
    <t>RUA MARAMBAIA</t>
  </si>
  <si>
    <t>CASA VERDE</t>
  </si>
  <si>
    <t>02513-000</t>
  </si>
  <si>
    <t>BCV</t>
  </si>
  <si>
    <t>LUCIA HELENA XAVIER</t>
  </si>
  <si>
    <t>(48) 9 8461-6069</t>
  </si>
  <si>
    <t>lucia.xavier@gamaitaly.com.br</t>
  </si>
  <si>
    <t>KOERICH</t>
  </si>
  <si>
    <t>KOERICH  BIGUAÇU CETRO</t>
  </si>
  <si>
    <t>EUGENIO RAULINO KOERICH AS</t>
  </si>
  <si>
    <t>MARECHAL DEODORO</t>
  </si>
  <si>
    <t>BIGUAÇU</t>
  </si>
  <si>
    <t>BIGUACU</t>
  </si>
  <si>
    <t>SC</t>
  </si>
  <si>
    <t>48-39013700</t>
  </si>
  <si>
    <t>MENEGUINI</t>
  </si>
  <si>
    <t>KOERICH  BIGUAÇU FUNDOS</t>
  </si>
  <si>
    <t xml:space="preserve">RUA GETULIO VARGAS </t>
  </si>
  <si>
    <t>48-39013704</t>
  </si>
  <si>
    <t>LUIZ</t>
  </si>
  <si>
    <t>KOERICH CAMPINAS</t>
  </si>
  <si>
    <t xml:space="preserve">AV&gt;PRESIDENTE KENEDY </t>
  </si>
  <si>
    <t>48-39013500</t>
  </si>
  <si>
    <t>ZITO</t>
  </si>
  <si>
    <t>SEGUNDA SEMANA 2 E 4</t>
  </si>
  <si>
    <t>KOERICH F 58</t>
  </si>
  <si>
    <t>EUGENIO RAULINO KOERICH S/A COM IND</t>
  </si>
  <si>
    <t>RUA LEOBERTO LEAL</t>
  </si>
  <si>
    <t>BARREIROS</t>
  </si>
  <si>
    <t>CONRRADO</t>
  </si>
  <si>
    <t>KOERICH F 74</t>
  </si>
  <si>
    <t>RUA CORONEL PEDRO DEMORO</t>
  </si>
  <si>
    <t>ESTREITO</t>
  </si>
  <si>
    <t>FLORIANOPOLIS</t>
  </si>
  <si>
    <t xml:space="preserve">1 - 3 TERÇA FEIRA </t>
  </si>
  <si>
    <t>KOERICH PALHOÇA 1</t>
  </si>
  <si>
    <t xml:space="preserve">VEREADOR OSVALDO OLIVEIRA </t>
  </si>
  <si>
    <t>PALHOÇA</t>
  </si>
  <si>
    <t>48-38860200</t>
  </si>
  <si>
    <t>KOERICH PALHOÇA 2</t>
  </si>
  <si>
    <t>RUA VINTE E QUATRO DE ABRIL</t>
  </si>
  <si>
    <t>2 -4 TERÇA - FEIRA</t>
  </si>
  <si>
    <t>KOERICH PALHOÇA 3</t>
  </si>
  <si>
    <t>RUA JOSE MARIA DA LUZ</t>
  </si>
  <si>
    <t>BARREIRO</t>
  </si>
  <si>
    <t>KOERICH F 34</t>
  </si>
  <si>
    <t xml:space="preserve">LUCIANA DOS SANTOS FIALHO </t>
  </si>
  <si>
    <t xml:space="preserve"> (11) 9 9246-4713</t>
  </si>
  <si>
    <t>luciana.santos@gamaitaly.com.br</t>
  </si>
  <si>
    <t>3527-000</t>
  </si>
  <si>
    <t>CARREFOUR MANILHA</t>
  </si>
  <si>
    <t>RUA OLIVEIRA BOTELHO</t>
  </si>
  <si>
    <t>MANILHA</t>
  </si>
  <si>
    <t>GIL</t>
  </si>
  <si>
    <t>MARCOS PAULO MARTINS TERTO</t>
  </si>
  <si>
    <t>2198016-8107</t>
  </si>
  <si>
    <t>mmartinsmarcos07@gmail.com</t>
  </si>
  <si>
    <t>NORDESTRE -NI</t>
  </si>
  <si>
    <t>(21) 2624-9901</t>
  </si>
  <si>
    <t>RJM</t>
  </si>
  <si>
    <t>CARREFOUR SULACAP</t>
  </si>
  <si>
    <t xml:space="preserve">AVENIDA MARECHAL FONTENELLI </t>
  </si>
  <si>
    <t>SULACAP</t>
  </si>
  <si>
    <t>RJJ</t>
  </si>
  <si>
    <t>CARREFOUR NORTE SHOPPING</t>
  </si>
  <si>
    <t>AV. DOM HELDER CÂMARA</t>
  </si>
  <si>
    <t>CACHAMBI</t>
  </si>
  <si>
    <t>(21) 3296-6052</t>
  </si>
  <si>
    <t>MARTINS</t>
  </si>
  <si>
    <t>RJS</t>
  </si>
  <si>
    <t>CARREFOUR BELFORD ROXO</t>
  </si>
  <si>
    <t xml:space="preserve">AV. JORGE JULIO DA COSTA DOS SANTOS </t>
  </si>
  <si>
    <t>CENTRO-BELFORD ROXO</t>
  </si>
  <si>
    <t>26130-010</t>
  </si>
  <si>
    <t>OESTE BAIXADA</t>
  </si>
  <si>
    <t>(21) 3575-4844</t>
  </si>
  <si>
    <t>CBR</t>
  </si>
  <si>
    <t>CARREFOUR BARRA</t>
  </si>
  <si>
    <t>AV. DAS AMÉRICAS</t>
  </si>
  <si>
    <t>BARRA DA TIJUCA</t>
  </si>
  <si>
    <t>22640-102</t>
  </si>
  <si>
    <t>(21) 22640-102</t>
  </si>
  <si>
    <t>RJB</t>
  </si>
  <si>
    <t>CARREFOUR CAMPO GRANDE</t>
  </si>
  <si>
    <t>ESTR. DAS CAPOEIRAS</t>
  </si>
  <si>
    <t>23085-660</t>
  </si>
  <si>
    <t>CCP</t>
  </si>
  <si>
    <t>CARREFOUR DUQUE DE CAXIAS</t>
  </si>
  <si>
    <t xml:space="preserve">AV. BRG. LIMA E SILVA </t>
  </si>
  <si>
    <t>PARQUE DUQUE</t>
  </si>
  <si>
    <t>25071-180</t>
  </si>
  <si>
    <t>DUQUE BAIXADA</t>
  </si>
  <si>
    <t>(21) 25071-180</t>
  </si>
  <si>
    <t>RJD</t>
  </si>
  <si>
    <t>EXTRA ITAIPU</t>
  </si>
  <si>
    <t>ESTR. FRANCISCO DA CRUZ NUNES</t>
  </si>
  <si>
    <t>ITAIPU</t>
  </si>
  <si>
    <t>24350-310</t>
  </si>
  <si>
    <t>(21) 2608-2281</t>
  </si>
  <si>
    <t>EXTRA NITEROI</t>
  </si>
  <si>
    <t>RUA DESIDERIO DE OLIVEIRA S/N</t>
  </si>
  <si>
    <t>PIRATININGA</t>
  </si>
  <si>
    <t>EXTRA NOVA IGUACU</t>
  </si>
  <si>
    <t xml:space="preserve">AV. GUADALAJARA </t>
  </si>
  <si>
    <t>26286-010</t>
  </si>
  <si>
    <t>NOVA IGUAÇU BAIXADA</t>
  </si>
  <si>
    <t>EXTRA BOULEVARD</t>
  </si>
  <si>
    <t>R. MAXWELL</t>
  </si>
  <si>
    <t>VILA ISABEL</t>
  </si>
  <si>
    <t>20541-100</t>
  </si>
  <si>
    <t>EXTRA BARRA</t>
  </si>
  <si>
    <t>EXTRA CARIOCA</t>
  </si>
  <si>
    <t>AV. VICENTE DE CARVALHO</t>
  </si>
  <si>
    <t>VILA DA PENHA</t>
  </si>
  <si>
    <t>21371-120</t>
  </si>
  <si>
    <t>(21) 3906-9624</t>
  </si>
  <si>
    <t>EXTRA MARACANA</t>
  </si>
  <si>
    <t>R. JOSÉ HIGINO</t>
  </si>
  <si>
    <t>20520-200</t>
  </si>
  <si>
    <t>(21) 3505-1450</t>
  </si>
  <si>
    <t>EXTRA GALEAO</t>
  </si>
  <si>
    <t>ESTR. DO GALÃO</t>
  </si>
  <si>
    <t>PORTUGUESA</t>
  </si>
  <si>
    <t>21931-582</t>
  </si>
  <si>
    <t>EXTRA  TIJUCA</t>
  </si>
  <si>
    <t>R. MARIZ E BARROS</t>
  </si>
  <si>
    <t>20270-004</t>
  </si>
  <si>
    <t>EXTRA SAO GONCALO</t>
  </si>
  <si>
    <t>AV S GONCALO, 100 LOJA 231</t>
  </si>
  <si>
    <t>24466-315</t>
  </si>
  <si>
    <t>NORDESTRE SÃO GONÇALO</t>
  </si>
  <si>
    <t>EXTRA  SAO GONCALO CENTRO</t>
  </si>
  <si>
    <t>AV. PRES. KENNEDY</t>
  </si>
  <si>
    <t>24445-000</t>
  </si>
  <si>
    <t>EXTRA  GRANDE RIO</t>
  </si>
  <si>
    <t>ROD. PRES. DUTRA</t>
  </si>
  <si>
    <t>4200-B</t>
  </si>
  <si>
    <t>25575-825</t>
  </si>
  <si>
    <t>BAIXADA SÃO JOÃO DE MERITI</t>
  </si>
  <si>
    <t xml:space="preserve">BIG LINHA AMARELA </t>
  </si>
  <si>
    <t>RUA MAESTRO SANTIAGO GUERRA</t>
  </si>
  <si>
    <t>345-BL.1</t>
  </si>
  <si>
    <t>DEL CASTILHO</t>
  </si>
  <si>
    <t>20771-635</t>
  </si>
  <si>
    <t>VILA BRANDINA</t>
  </si>
  <si>
    <t>CAUE</t>
  </si>
  <si>
    <t>MICHELE HONORIO DE SOUZA</t>
  </si>
  <si>
    <t>(11) 9 9542-4569</t>
  </si>
  <si>
    <t>michele.honorio@gamaitaly.com.br</t>
  </si>
  <si>
    <t>JUNDIAÍ</t>
  </si>
  <si>
    <t>EXTRA JUNDIAI CENTRO</t>
  </si>
  <si>
    <t xml:space="preserve">RUA CEL BOAVENTURA M PER </t>
  </si>
  <si>
    <t>1320-0180</t>
  </si>
  <si>
    <t>CARREFOUR JUNDIAÍ</t>
  </si>
  <si>
    <t>AV MARGINAL NORTE DA VIA ANHANGUERA</t>
  </si>
  <si>
    <t>JD. SERVILHA</t>
  </si>
  <si>
    <t>13209-500</t>
  </si>
  <si>
    <t>JDI</t>
  </si>
  <si>
    <t xml:space="preserve">MICHELLA CASTRO </t>
  </si>
  <si>
    <t>(48) 9638-0698</t>
  </si>
  <si>
    <t>michella.honorato@gamaitaly.com.br       </t>
  </si>
  <si>
    <t xml:space="preserve">SEGUNDA </t>
  </si>
  <si>
    <t>TERÇA</t>
  </si>
  <si>
    <t>MILLIUM</t>
  </si>
  <si>
    <t>MILLIUM PALHOÇA</t>
  </si>
  <si>
    <t>LOJAS DE DEPARTAMENTOS MILLIUM LTDA</t>
  </si>
  <si>
    <t>RUA SETE DE SETEMBRO</t>
  </si>
  <si>
    <t>FABIANE</t>
  </si>
  <si>
    <t>HAVAN PALHOÇA 1</t>
  </si>
  <si>
    <t>R. PREF. ARI WAGNER</t>
  </si>
  <si>
    <t xml:space="preserve">88130-070 </t>
  </si>
  <si>
    <t xml:space="preserve"> PALHOÇA </t>
  </si>
  <si>
    <t>48 3343-4628</t>
  </si>
  <si>
    <t>HAVAN PALHOÇA 2</t>
  </si>
  <si>
    <t>ROD. BR 101</t>
  </si>
  <si>
    <t>PASSA VINTE</t>
  </si>
  <si>
    <t>88132-011</t>
  </si>
  <si>
    <t>48 3112-4848</t>
  </si>
  <si>
    <t xml:space="preserve">QUINTA - QUINTA </t>
  </si>
  <si>
    <t>MONICA ANGÉLICA DE SOUZA RIMOLO</t>
  </si>
  <si>
    <t>(32)9884579965</t>
  </si>
  <si>
    <t>monica.rimolo@gamaitaly.com.br</t>
  </si>
  <si>
    <t>10739227000450</t>
  </si>
  <si>
    <t>MEGA VALE COMETICOS FILIAL III</t>
  </si>
  <si>
    <t xml:space="preserve">AVENIDA GETULIO VARGAS </t>
  </si>
  <si>
    <t>JUIZ DE FORA</t>
  </si>
  <si>
    <t>10739227000107</t>
  </si>
  <si>
    <t>MEGA VALE COSMETICOS FILIAL I</t>
  </si>
  <si>
    <t>RUA MARECHAL DEODORO</t>
  </si>
  <si>
    <t>CELMA</t>
  </si>
  <si>
    <t>10739227000298</t>
  </si>
  <si>
    <t>MEGA VALE COSMETICOS FILIAL II</t>
  </si>
  <si>
    <t>RUA HALFELD</t>
  </si>
  <si>
    <t>PAULA</t>
  </si>
  <si>
    <t>NIVIA CRISTINA MOREIRA</t>
  </si>
  <si>
    <t>(13) 9 7410-6817</t>
  </si>
  <si>
    <t>nivia.moreira@gamaitaly.com.br</t>
  </si>
  <si>
    <t xml:space="preserve">CARREFOUR  PRAIAMAR </t>
  </si>
  <si>
    <t>RUA ALEXANDRE MARTINS</t>
  </si>
  <si>
    <t xml:space="preserve"> APARECIDA</t>
  </si>
  <si>
    <t>11025-200</t>
  </si>
  <si>
    <t>SP LITORAL</t>
  </si>
  <si>
    <t>SANTOS</t>
  </si>
  <si>
    <t>2° SEMANA TERÇA</t>
  </si>
  <si>
    <t>HAVAN SÃO VICENTE</t>
  </si>
  <si>
    <t>AV. AYRTON SENNA DA SILVA</t>
  </si>
  <si>
    <t>11726-000</t>
  </si>
  <si>
    <t>PRAIA GRANDE</t>
  </si>
  <si>
    <t>10.648.929/0001-85</t>
  </si>
  <si>
    <t>FLORENCE</t>
  </si>
  <si>
    <t>FLORENCE CENTRO</t>
  </si>
  <si>
    <t>COMERCIAL FRAGA SCHEUK LT</t>
  </si>
  <si>
    <t>RUA JOÃO PESSOA</t>
  </si>
  <si>
    <t>11013-001</t>
  </si>
  <si>
    <t>SÃO VICENTE</t>
  </si>
  <si>
    <t>(13) 3219-1722</t>
  </si>
  <si>
    <t>64.719.586/0001-21</t>
  </si>
  <si>
    <t>FLORENCE GONZAGA</t>
  </si>
  <si>
    <t>AV MAL. FLORIANO PEIXOTO</t>
  </si>
  <si>
    <t>GONZAGA</t>
  </si>
  <si>
    <t>11060-300</t>
  </si>
  <si>
    <t>(13) 3284-6815</t>
  </si>
  <si>
    <t>CARREFOUR SÃO VICENTE</t>
  </si>
  <si>
    <t>AV. PREFEITO JOSÉ MONTEIRO</t>
  </si>
  <si>
    <t>JARDIM INDEPENDENCIA</t>
  </si>
  <si>
    <t>11380-490</t>
  </si>
  <si>
    <t xml:space="preserve">4° SEMANA TERÇA </t>
  </si>
  <si>
    <t>PAMELA CRISTINA SILVA</t>
  </si>
  <si>
    <t>(35)99714-9248</t>
  </si>
  <si>
    <t>pamela.silva@gamaitaly.com.br</t>
  </si>
  <si>
    <t xml:space="preserve">ELETROZEMA </t>
  </si>
  <si>
    <t>ELETROZEMA PARAGUAÇU</t>
  </si>
  <si>
    <t>ELETROZEMA SA</t>
  </si>
  <si>
    <t xml:space="preserve">RUA GOVERNADOR VALADARES </t>
  </si>
  <si>
    <t>PARAGUAÇU</t>
  </si>
  <si>
    <t xml:space="preserve"> 2 E 4 QUARTA </t>
  </si>
  <si>
    <t>EDMIL</t>
  </si>
  <si>
    <t>LOJAS EDMIL PARAGUAÇU</t>
  </si>
  <si>
    <t>LOJAS EDMIL SA</t>
  </si>
  <si>
    <t>AVENIDA GOVERNARDOR VALADARES</t>
  </si>
  <si>
    <t>IM</t>
  </si>
  <si>
    <t>LOJAS IM CENTRO VARGINHA</t>
  </si>
  <si>
    <t>ELETRO CASA NOVA LTDA</t>
  </si>
  <si>
    <t>VARGINHA</t>
  </si>
  <si>
    <t>LOJAS EDMIL CENTRO VARGINHA</t>
  </si>
  <si>
    <t xml:space="preserve">RUA RIO DE JANEIRO </t>
  </si>
  <si>
    <t>598A</t>
  </si>
  <si>
    <t>ELETROZEMA ALFENAS</t>
  </si>
  <si>
    <t>CORONEL LAURINDO RIBEIRO</t>
  </si>
  <si>
    <t>ALFENAS</t>
  </si>
  <si>
    <t xml:space="preserve">2 E 4 TERÇA </t>
  </si>
  <si>
    <t>10H as 11:30H</t>
  </si>
  <si>
    <t xml:space="preserve"> LOJAS EDMIL  1 ALFENAS</t>
  </si>
  <si>
    <t>RUA CONEGO JOSE CARLOS</t>
  </si>
  <si>
    <t>2 E 4 TERÇA</t>
  </si>
  <si>
    <t>11:30H as 13H</t>
  </si>
  <si>
    <t xml:space="preserve"> LOJAS EDMIL 2 ALFENAS</t>
  </si>
  <si>
    <t>LOJAS IM RAITA TRES PONTAS</t>
  </si>
  <si>
    <t>AVENIDA IPIRANGA</t>
  </si>
  <si>
    <t>TRES PONTAS</t>
  </si>
  <si>
    <t xml:space="preserve"> 1 E 3 SEGUNDA - FEIRA</t>
  </si>
  <si>
    <t xml:space="preserve"> LOJAS EDMIL 1 TRES PONTAS</t>
  </si>
  <si>
    <t>RUA CORONEL DOMINGOS M RESENDE</t>
  </si>
  <si>
    <t>LOJAS EDMIL ELOI MENDES</t>
  </si>
  <si>
    <t>RUA DOUTOR TRISTAO NOGUEIRA</t>
  </si>
  <si>
    <t>ELETROZEMA CENTRO TRES PONTAS</t>
  </si>
  <si>
    <t>ELETROZEMA ELOI MENDES</t>
  </si>
  <si>
    <t>ELOI MENDES</t>
  </si>
  <si>
    <t xml:space="preserve"> 1 E 3 QUARTA </t>
  </si>
  <si>
    <t xml:space="preserve"> LOJAS EDMIL ELOI MENDES</t>
  </si>
  <si>
    <t>RUA CORONEL HORACIO ALVES PEREIRA</t>
  </si>
  <si>
    <t xml:space="preserve"> LOJAS EDMIL SÃO GONÇALO DO SAPUCAI</t>
  </si>
  <si>
    <t>RUA OTTO RUDOLF JORDAN</t>
  </si>
  <si>
    <t>SÃO GONÇALO DO SAPUCAI</t>
  </si>
  <si>
    <t xml:space="preserve"> 2 E 4 SEGUNDA - FEIRA</t>
  </si>
  <si>
    <t>ELETROZEMA  SÃO GONÇALO DO SAPUCAI</t>
  </si>
  <si>
    <t>VIDAL MOVEIS</t>
  </si>
  <si>
    <t>VIDAL MOVEIS  SÃO GONÇALO DO SAPUCAI</t>
  </si>
  <si>
    <t>VIDAL MOVEIS EIRELLI</t>
  </si>
  <si>
    <t>RUA SÃO JOSE</t>
  </si>
  <si>
    <t>PATRÍCIA LEOCÁDIA GOUVEIA CAMPOS</t>
  </si>
  <si>
    <t>(11) 97267-6099</t>
  </si>
  <si>
    <t>patricia.gouveia@gamaitaly.com.br</t>
  </si>
  <si>
    <t>05.938.715/0003-75</t>
  </si>
  <si>
    <t>PADRON PERFUMARIA</t>
  </si>
  <si>
    <t>F6</t>
  </si>
  <si>
    <t>Rua Santa Catarina, 216 - São Caetano do Sul F6</t>
  </si>
  <si>
    <t>REPÚBLICA</t>
  </si>
  <si>
    <t>01041-000</t>
  </si>
  <si>
    <t>SÃO CAETANO</t>
  </si>
  <si>
    <t xml:space="preserve">F1 </t>
  </si>
  <si>
    <t>Rua Manoel Coelho, 368 Centro, São Caetano F1</t>
  </si>
  <si>
    <t>09510-120</t>
  </si>
  <si>
    <t xml:space="preserve">ABC PAULISTA </t>
  </si>
  <si>
    <t>SANTO ANDRÉ</t>
  </si>
  <si>
    <t>F9</t>
  </si>
  <si>
    <t>Rua 24 de Maio, 242 - República F9</t>
  </si>
  <si>
    <t xml:space="preserve">F10 </t>
  </si>
  <si>
    <t>Rua Coronel Oliveira Lima, 445 - Santo André F2</t>
  </si>
  <si>
    <t>MAUÁ</t>
  </si>
  <si>
    <t>09310-000</t>
  </si>
  <si>
    <t>RAFAEL FELICIANO DA SILVA</t>
  </si>
  <si>
    <t>(11) 94787-4027</t>
  </si>
  <si>
    <t xml:space="preserve">rafael.silva@gamaitaly.com.br       </t>
  </si>
  <si>
    <t>CARREFOUR ANCHIETA</t>
  </si>
  <si>
    <t xml:space="preserve">VIA ANCHIETA  </t>
  </si>
  <si>
    <t>SAUDE</t>
  </si>
  <si>
    <t>04246-900</t>
  </si>
  <si>
    <t>(11) 2969-2950</t>
  </si>
  <si>
    <t>Geraldo</t>
  </si>
  <si>
    <t>CARREFOUR CAMBUCI</t>
  </si>
  <si>
    <t>PRAÇA ALBERTO LION</t>
  </si>
  <si>
    <t>CAMBUCI</t>
  </si>
  <si>
    <t>01515-000</t>
  </si>
  <si>
    <t>(11) 3755-2298</t>
  </si>
  <si>
    <t>SPC</t>
  </si>
  <si>
    <t>CARREFOUR IMIGRANTES</t>
  </si>
  <si>
    <t>RUA RIBEIRO LACERDA</t>
  </si>
  <si>
    <t>BOSQUE DA SAÚDE</t>
  </si>
  <si>
    <t>04150-900</t>
  </si>
  <si>
    <t>(11) 3791-9080</t>
  </si>
  <si>
    <t>FLAVIANO</t>
  </si>
  <si>
    <t>SPS</t>
  </si>
  <si>
    <t>CARREFOUR JABAQUARA</t>
  </si>
  <si>
    <t>AV ENGENHEIRO GEORGE CORBISIER</t>
  </si>
  <si>
    <t>JABAQUARA</t>
  </si>
  <si>
    <t>04345-000</t>
  </si>
  <si>
    <t>DASSILENE</t>
  </si>
  <si>
    <t>SJA</t>
  </si>
  <si>
    <t>EXTRA MOOCA</t>
  </si>
  <si>
    <t>R. JAVARI</t>
  </si>
  <si>
    <t>MOCCA</t>
  </si>
  <si>
    <t>3112-100</t>
  </si>
  <si>
    <t>PÃO DE AÇUCAR  JABAQUARA</t>
  </si>
  <si>
    <t>AVENIDA ENG ARMANDO AR.PEREIRA</t>
  </si>
  <si>
    <t>4308-000</t>
  </si>
  <si>
    <t>BIG  INDIANÓPOLIS</t>
  </si>
  <si>
    <t>AV JABAQUARA</t>
  </si>
  <si>
    <t>MIRANDÓPOLIS</t>
  </si>
  <si>
    <t>04045-004</t>
  </si>
  <si>
    <t>(11) 2122-3749</t>
  </si>
  <si>
    <t>CARREFOUR DEMARCHI</t>
  </si>
  <si>
    <t>AV MARIA SERVIDEI DEMARCHI</t>
  </si>
  <si>
    <t>DEMARCHI</t>
  </si>
  <si>
    <t>09820-000</t>
  </si>
  <si>
    <t>SÃO BERNARDO DO CAMPO</t>
  </si>
  <si>
    <t>(11) 4353-9600</t>
  </si>
  <si>
    <t>SBD</t>
  </si>
  <si>
    <t>CARREFOUR DIADEMA</t>
  </si>
  <si>
    <t>AV PRESIDENTE KENEDY</t>
  </si>
  <si>
    <t>JARDIM PITANGUEIRAS</t>
  </si>
  <si>
    <t>09910-550</t>
  </si>
  <si>
    <t>(11) 4053-9069</t>
  </si>
  <si>
    <t>DMA</t>
  </si>
  <si>
    <t>CARREFOUR TABOÃO PAULICÉIA</t>
  </si>
  <si>
    <t>AV DO TABOÃO</t>
  </si>
  <si>
    <t>JARDIM BORBOREMA</t>
  </si>
  <si>
    <t>09655-000</t>
  </si>
  <si>
    <t>(11) 4176-9900</t>
  </si>
  <si>
    <t>SBP</t>
  </si>
  <si>
    <t>EXTRA STO ANDRE</t>
  </si>
  <si>
    <t>AV. INDUSTRIAL</t>
  </si>
  <si>
    <t>9080-500</t>
  </si>
  <si>
    <t>EXTRA TANCREDO NEVES</t>
  </si>
  <si>
    <t xml:space="preserve">AV NOSSA SENHORA DAS MERCES </t>
  </si>
  <si>
    <t>VILA DAS MERCES</t>
  </si>
  <si>
    <t>4165-000</t>
  </si>
  <si>
    <t>BIG  DEMARCHI</t>
  </si>
  <si>
    <t>RUA MAL. DEODORO</t>
  </si>
  <si>
    <t>09710-193</t>
  </si>
  <si>
    <t>CARREFOUR ORATÓRIO</t>
  </si>
  <si>
    <t>RUA ORATÓRIO</t>
  </si>
  <si>
    <t>BANGÚ</t>
  </si>
  <si>
    <t>09280-550</t>
  </si>
  <si>
    <t>(11) 4996-9600</t>
  </si>
  <si>
    <t>STO</t>
  </si>
  <si>
    <t>CARREFOUR PEDRO AMÉRICO</t>
  </si>
  <si>
    <t>AV PEDRO MÉRICO</t>
  </si>
  <si>
    <t>VILA HUMAITA</t>
  </si>
  <si>
    <t>09190-210</t>
  </si>
  <si>
    <t>(11) 4979-8800</t>
  </si>
  <si>
    <t>ALEXANDRE</t>
  </si>
  <si>
    <t>STA</t>
  </si>
  <si>
    <t>EXTRA SAO CAETANO</t>
  </si>
  <si>
    <t>SENADOR.VERGUEIRO</t>
  </si>
  <si>
    <t>9521-320</t>
  </si>
  <si>
    <t>SAO CAETANO DO SUL</t>
  </si>
  <si>
    <t>CARREFOUR PEREIRA BARRETO</t>
  </si>
  <si>
    <t xml:space="preserve">AV PEREIRA BARRETO </t>
  </si>
  <si>
    <t>PARAÍSO</t>
  </si>
  <si>
    <t>(11) 4993-3239</t>
  </si>
  <si>
    <t>SUZANA</t>
  </si>
  <si>
    <t>BSA</t>
  </si>
  <si>
    <t>CARREFOUR SÃO BERNARDO DO CAMPO</t>
  </si>
  <si>
    <t xml:space="preserve">AV SEN VERGUEIRO </t>
  </si>
  <si>
    <t>JD TRES MARIAS</t>
  </si>
  <si>
    <t>09750-001</t>
  </si>
  <si>
    <t>(11) 4122-8000</t>
  </si>
  <si>
    <t>Alexandre</t>
  </si>
  <si>
    <t>SBC</t>
  </si>
  <si>
    <t>SPA</t>
  </si>
  <si>
    <t>CARREFOUR SÃO CAETANO DO SUL</t>
  </si>
  <si>
    <t xml:space="preserve">RUA AQUIDABAN </t>
  </si>
  <si>
    <t>FUNDACAO</t>
  </si>
  <si>
    <t>09520-180</t>
  </si>
  <si>
    <t>(11) 4224-7500</t>
  </si>
  <si>
    <t>Marcio</t>
  </si>
  <si>
    <t>SCS</t>
  </si>
  <si>
    <t>EXTRA ANCHIETA</t>
  </si>
  <si>
    <t>R GARCIA LORCA</t>
  </si>
  <si>
    <t>PAULICEIA</t>
  </si>
  <si>
    <t>9695-000</t>
  </si>
  <si>
    <t>EXTRA RICARDO JAFET</t>
  </si>
  <si>
    <t>AV DOUTOR RICARDO JAFET</t>
  </si>
  <si>
    <t>VILA MARIANA</t>
  </si>
  <si>
    <t>04260-020</t>
  </si>
  <si>
    <t>0800 11 5060</t>
  </si>
  <si>
    <t>57.508.426/0001-78</t>
  </si>
  <si>
    <t>COOP</t>
  </si>
  <si>
    <t>COOP AV QUEIRÓS DOS SANTOS</t>
  </si>
  <si>
    <t>COOPERATIVA DE CONSUMO</t>
  </si>
  <si>
    <t>AV QUEIRÓS DOS SANTOS</t>
  </si>
  <si>
    <t>09015-310</t>
  </si>
  <si>
    <t>(11) 4994-4029</t>
  </si>
  <si>
    <t>COOP  VILA LUZITA</t>
  </si>
  <si>
    <t>AV. CAP. MARIO TOLEDO DE CAMARGO</t>
  </si>
  <si>
    <t>VILA LUZITA</t>
  </si>
  <si>
    <t>09170-150</t>
  </si>
  <si>
    <t>(11) 4453-5211</t>
  </si>
  <si>
    <t>COOP CAPUAVA</t>
  </si>
  <si>
    <t xml:space="preserve">AV. DAS NACÕES </t>
  </si>
  <si>
    <t>PARQUE ERASMOS ASSUNÇÃ</t>
  </si>
  <si>
    <t>09270-400</t>
  </si>
  <si>
    <t>(11) 4472-1044</t>
  </si>
  <si>
    <t>COOP  CAFE FILHO</t>
  </si>
  <si>
    <t xml:space="preserve">AV. PRES. JOÃO CAFÉ FILHO </t>
  </si>
  <si>
    <t xml:space="preserve">BAIRRO DOS CASAS </t>
  </si>
  <si>
    <t>09812-020</t>
  </si>
  <si>
    <t>(11) 4351-3433</t>
  </si>
  <si>
    <t>COOP  JOAQUIM NABUCO</t>
  </si>
  <si>
    <t>R. JOAQUIM NABUCO</t>
  </si>
  <si>
    <t>09720-370</t>
  </si>
  <si>
    <t>(11) 4339-3211</t>
  </si>
  <si>
    <t>COOP CASA GRANDE</t>
  </si>
  <si>
    <t>AV. HUMBERTO DE  ALENCAR CASTELO BRANCO</t>
  </si>
  <si>
    <t>1496 - B</t>
  </si>
  <si>
    <t>INDEPENDÊNCIAL</t>
  </si>
  <si>
    <t xml:space="preserve"> 09851-000</t>
  </si>
  <si>
    <t>COOP RUA DONA GERTRUDES</t>
  </si>
  <si>
    <t>RUA GERTRUDES DE LIMA</t>
  </si>
  <si>
    <t>09020-000</t>
  </si>
  <si>
    <t>(11) 4438-4477</t>
  </si>
  <si>
    <t>1A</t>
  </si>
  <si>
    <t>ATIVA  AGENCIA</t>
  </si>
  <si>
    <t>SLAINE DA SILVA ROSENDO</t>
  </si>
  <si>
    <t>(44)9950-5609</t>
  </si>
  <si>
    <t>slainerozendo96@hotmail.com</t>
  </si>
  <si>
    <t>AV. JOÃO PAULINO VIEIRA FILHO</t>
  </si>
  <si>
    <t>87020-015</t>
  </si>
  <si>
    <t>MARINGÁ</t>
  </si>
  <si>
    <t>PARANÁ</t>
  </si>
  <si>
    <t>(44)9950-5610</t>
  </si>
  <si>
    <t>AV. COLOMBO</t>
  </si>
  <si>
    <t>PARQUE INDUSTRIAL BANDEIRANTES</t>
  </si>
  <si>
    <t>87070-000</t>
  </si>
  <si>
    <t>(44)9950-5611</t>
  </si>
  <si>
    <t>AV. CERRO AZUL</t>
  </si>
  <si>
    <t>MARUMBY ZONA 02</t>
  </si>
  <si>
    <t>87010-000</t>
  </si>
  <si>
    <t>(44)9950-5614</t>
  </si>
  <si>
    <t>HAVAN SHOPPING AV. CENTER</t>
  </si>
  <si>
    <t>AV. SÃO PAULO</t>
  </si>
  <si>
    <t>87013-040</t>
  </si>
  <si>
    <t>(44)9950-5616</t>
  </si>
  <si>
    <t>HAVAN SHOPPING CATUAÍ</t>
  </si>
  <si>
    <t xml:space="preserve">PARQUE INDRUSTRIAL BANDEIRANTES </t>
  </si>
  <si>
    <t>STEFANIE PAULA TEIXEIRA</t>
  </si>
  <si>
    <t>(17) 9 9262-8969</t>
  </si>
  <si>
    <t>stefanie.teixeira@gamaitaly.com.br</t>
  </si>
  <si>
    <t>MICHELE</t>
  </si>
  <si>
    <t>49.975.923/0001-58</t>
  </si>
  <si>
    <t>LOJAS LIVIA</t>
  </si>
  <si>
    <t xml:space="preserve">LOJAS LIVIA PLAZA AVENIDA SHOPPING </t>
  </si>
  <si>
    <t>LOJAS LIVIA COSMÉTICOS LTDA.</t>
  </si>
  <si>
    <t>AVENIDA JOSÉ MUNIA</t>
  </si>
  <si>
    <t>JARDIM REDENTOR</t>
  </si>
  <si>
    <t>15085-350</t>
  </si>
  <si>
    <t>(17) 3355-0200</t>
  </si>
  <si>
    <t>TAYNARA COSTA FERREIRA</t>
  </si>
  <si>
    <t>(11) 9 9181 - 1070</t>
  </si>
  <si>
    <t>thaynara.ferreira@gamaitaly.com.br</t>
  </si>
  <si>
    <t>05.075.495/0001-31</t>
  </si>
  <si>
    <t>AV. MUTINGA</t>
  </si>
  <si>
    <t>VILA PIRITUBA</t>
  </si>
  <si>
    <t>05134-220</t>
  </si>
  <si>
    <t>(11) 3683-1382</t>
  </si>
  <si>
    <t>DEISE/FABIANA</t>
  </si>
  <si>
    <t>SAM'S CLUB LEOPOLDINA</t>
  </si>
  <si>
    <t>AV. DR. GASTÃO VIDIGAL</t>
  </si>
  <si>
    <t>05314-001</t>
  </si>
  <si>
    <t>VANESSA EGEA DA SILVA</t>
  </si>
  <si>
    <t>(11) 9 6752 - 5387</t>
  </si>
  <si>
    <t>vanessa.silva@gamaitaly.com.br</t>
  </si>
  <si>
    <t>EXTRA SHOPPING INTERNACIONAL GUARULHOS</t>
  </si>
  <si>
    <t>RODOVIA PRESIDENTE DUTRA</t>
  </si>
  <si>
    <t>SAÍDA 225</t>
  </si>
  <si>
    <t>VILA ITAPEGICA</t>
  </si>
  <si>
    <t>07034-911</t>
  </si>
  <si>
    <t>SAM'S CLUB</t>
  </si>
  <si>
    <t xml:space="preserve">EXTRA  GUARULHOS </t>
  </si>
  <si>
    <t>AV. SALGADO FILHO</t>
  </si>
  <si>
    <t>(11) 95829-7038</t>
  </si>
  <si>
    <t>(11) 96657-3695</t>
  </si>
  <si>
    <t>CAROL</t>
  </si>
  <si>
    <t>VANESSA FRAGOSO SEVERO</t>
  </si>
  <si>
    <t>(11) 9 9951-0714</t>
  </si>
  <si>
    <t>vanessa.fragoso@gamaitaly.com.br</t>
  </si>
  <si>
    <t>BELSHOP-OTAVIO</t>
  </si>
  <si>
    <t xml:space="preserve">RUA OTAVIO ROCHA   </t>
  </si>
  <si>
    <t>51- 3224-8366</t>
  </si>
  <si>
    <t>DAIA</t>
  </si>
  <si>
    <t>BELSHOP-DOM</t>
  </si>
  <si>
    <t xml:space="preserve">RUA DOM FELICIANO </t>
  </si>
  <si>
    <t>51-3032-4544</t>
  </si>
  <si>
    <t>ZAFFARI BOURBON IPIRANGA</t>
  </si>
  <si>
    <t xml:space="preserve">AV. IPIRANGA </t>
  </si>
  <si>
    <t xml:space="preserve">JARDIM BOTÂNICO </t>
  </si>
  <si>
    <t>90610-000</t>
  </si>
  <si>
    <t>R. ALBION</t>
  </si>
  <si>
    <t xml:space="preserve"> PARTENON</t>
  </si>
  <si>
    <t>91530-010</t>
  </si>
  <si>
    <t>BELSHOP URUGUAI</t>
  </si>
  <si>
    <t>RUA URUGUAI</t>
  </si>
  <si>
    <t>SILVIA</t>
  </si>
  <si>
    <t>BELSHOP-SALGADO</t>
  </si>
  <si>
    <t xml:space="preserve">AV SENADOR SALGADO FILHO  </t>
  </si>
  <si>
    <t>51- 3019-9547</t>
  </si>
  <si>
    <t>BELSHOP-ANDRADAS</t>
  </si>
  <si>
    <t xml:space="preserve">RUA DOS ANDRADAS </t>
  </si>
  <si>
    <t>51-3229-4554</t>
  </si>
  <si>
    <t>MARI</t>
  </si>
  <si>
    <t>VANESSA REGINA ZAMPOLI</t>
  </si>
  <si>
    <t>(11) 9 5347-1137</t>
  </si>
  <si>
    <t>vanessa.zampoli@gamaitaly.com.br</t>
  </si>
  <si>
    <t>COOP RIBEIRÃO PIRES</t>
  </si>
  <si>
    <t>AV. HUMBERTO DE CAMPOS</t>
  </si>
  <si>
    <t xml:space="preserve"> VILA BOCAINA</t>
  </si>
  <si>
    <t>09424-600</t>
  </si>
  <si>
    <t>RIBEIRÃO PIRES</t>
  </si>
  <si>
    <t>9110 4828-4455</t>
  </si>
  <si>
    <t>COOP AVENIDA INDUSTRIAL</t>
  </si>
  <si>
    <t>AV INDUSTRIAL</t>
  </si>
  <si>
    <t>BAIRRO CAMPESTRE</t>
  </si>
  <si>
    <t>09080-511</t>
  </si>
  <si>
    <t>(11) 4991-9540</t>
  </si>
  <si>
    <t>COOP BARÃO</t>
  </si>
  <si>
    <t>AV. BARÃO DE MAUÁ</t>
  </si>
  <si>
    <t xml:space="preserve">VINICIUS DAMICO MATARAZO </t>
  </si>
  <si>
    <t>(19) 9 8125-1368</t>
  </si>
  <si>
    <t>vinicius.matarazo@gamaitaly.com.br</t>
  </si>
  <si>
    <t>CARREFOUR CAMPINAS</t>
  </si>
  <si>
    <t>AV PROJETADA</t>
  </si>
  <si>
    <t>13094-693</t>
  </si>
  <si>
    <t>SEG/QUA/SEX</t>
  </si>
  <si>
    <t>ECP</t>
  </si>
  <si>
    <t>CARREFOUR CAMPINAS VALINHOS</t>
  </si>
  <si>
    <t>AV ENGENHEIRO ANTONIO F. DE PAULA SOUZA</t>
  </si>
  <si>
    <t>JD ANTONIO VON ZUBEN</t>
  </si>
  <si>
    <t>13044-370</t>
  </si>
  <si>
    <t>VALINHOS</t>
  </si>
  <si>
    <t>CPV</t>
  </si>
  <si>
    <t>EXTRA CAMPINAS ABOLICAO</t>
  </si>
  <si>
    <t>R.DA ABOLICAO</t>
  </si>
  <si>
    <t>PTE PRETA</t>
  </si>
  <si>
    <t>1304-1445</t>
  </si>
  <si>
    <t>EXTRA CAMPINAS AMOREIRA</t>
  </si>
  <si>
    <t>R.RUI ABADIO RODRIGUES</t>
  </si>
  <si>
    <t>JD YEDA</t>
  </si>
  <si>
    <t>1306-0650</t>
  </si>
  <si>
    <t>TER/QUI</t>
  </si>
  <si>
    <t>BIG  CAMPINAS SHOPPING OUTLET</t>
  </si>
  <si>
    <t>RUA JACY TEIXEIRA DE CAMARGO</t>
  </si>
  <si>
    <t>JARDIM DO LAGO</t>
  </si>
  <si>
    <t>13050-914</t>
  </si>
  <si>
    <t>BIG  INDAIATUBA</t>
  </si>
  <si>
    <t xml:space="preserve">RUA ELY LOPES DE SOUSA </t>
  </si>
  <si>
    <t>JD NOVA INDAIÁ</t>
  </si>
  <si>
    <t>13344-580</t>
  </si>
  <si>
    <t>INDAIATUBA</t>
  </si>
  <si>
    <t>CARREFOUR CAMPINAS DOM PEDRO</t>
  </si>
  <si>
    <t>ROD. DOM PEDRO I</t>
  </si>
  <si>
    <t>JARDIM NILÓLIS</t>
  </si>
  <si>
    <t>13097-670</t>
  </si>
  <si>
    <t>(19) 3707-4700</t>
  </si>
  <si>
    <t>CPS</t>
  </si>
  <si>
    <t>CARREFOUR BAIRRO CAMPINAS</t>
  </si>
  <si>
    <t xml:space="preserve">RUA SANTA CRUZ </t>
  </si>
  <si>
    <t>CAMBUÍ</t>
  </si>
  <si>
    <t>13024-100</t>
  </si>
  <si>
    <t>(19) 3251-5865</t>
  </si>
  <si>
    <t>CARREFOUR CAMBUI</t>
  </si>
  <si>
    <t>AV. JOSÉ DE SOUZA CAMPOS</t>
  </si>
  <si>
    <t>13092-123</t>
  </si>
  <si>
    <t>(19) 3251-3218</t>
  </si>
  <si>
    <t xml:space="preserve">SAM'S CLUB CAMPINAS </t>
  </si>
  <si>
    <t>RODOVIA DOM PEDRO I, KM 132</t>
  </si>
  <si>
    <t>PARQUE IMPERADOR</t>
  </si>
  <si>
    <t>13091-555</t>
  </si>
  <si>
    <t>(19) 3303-6250</t>
  </si>
  <si>
    <t>VITOR MARQUES CARVALHO</t>
  </si>
  <si>
    <t>21 982707270</t>
  </si>
  <si>
    <t>vitor.carvalho@gamaitaly.com.br</t>
  </si>
  <si>
    <t>30058143000115</t>
  </si>
  <si>
    <t xml:space="preserve">CLAUDIA PERFUMARIA </t>
  </si>
  <si>
    <t>CLAUDIA PERFUMARIA NITEROI</t>
  </si>
  <si>
    <t>CAREL DISTRIBUIDORA DE PRODUTOS DE BELEZ</t>
  </si>
  <si>
    <t xml:space="preserve">RUA AURELINO LEAL </t>
  </si>
  <si>
    <t>NITEROI</t>
  </si>
  <si>
    <t>NITERÓI</t>
  </si>
  <si>
    <t>21 26130042</t>
  </si>
  <si>
    <t>INGRIDI</t>
  </si>
  <si>
    <t>COSMETICA</t>
  </si>
  <si>
    <t>COSMETICA PERFUMARIA</t>
  </si>
  <si>
    <t>VERTIX COMERCIO E DISTRIBUIDORA DE COSM</t>
  </si>
  <si>
    <t>RUA ALMIRANTE TEFE</t>
  </si>
  <si>
    <t>ALESSANDRO</t>
  </si>
  <si>
    <t xml:space="preserve">WALESKA METZKER TEIXEIRA MACHADO </t>
  </si>
  <si>
    <t>31 71593346</t>
  </si>
  <si>
    <t>waleska.metzker@gamaitaly.com.br</t>
  </si>
  <si>
    <t>03249438001178</t>
  </si>
  <si>
    <t>LOJAS REDE SANTA LUZIA II</t>
  </si>
  <si>
    <t xml:space="preserve">AVENIDA BRASILIA </t>
  </si>
  <si>
    <t>SANTA LUZIA</t>
  </si>
  <si>
    <t>03249438000104</t>
  </si>
  <si>
    <t>LOJAS REDE SANTA LUZIA I</t>
  </si>
  <si>
    <t>MATEUS</t>
  </si>
  <si>
    <t>(84) 99647-2938</t>
  </si>
  <si>
    <t>adriana.gondim@gamaitaly.com.br</t>
  </si>
  <si>
    <t>AV ENGENHEIRO ROBERTO FREIRE</t>
  </si>
  <si>
    <t>59078 600</t>
  </si>
  <si>
    <t>RANIELSON</t>
  </si>
  <si>
    <t>10h as 17h</t>
  </si>
  <si>
    <t>AV RIO BRANCO</t>
  </si>
  <si>
    <t>59025 003</t>
  </si>
  <si>
    <t>9h as 15h</t>
  </si>
  <si>
    <t>EXTRA (PONTA NEGRA)</t>
  </si>
  <si>
    <t xml:space="preserve">COMPANHIA BRASILEIRA DE DISTRIBUIÇÃO </t>
  </si>
  <si>
    <t xml:space="preserve">AV ENGENHO ROBERTO FREIRE </t>
  </si>
  <si>
    <t>59082 400</t>
  </si>
  <si>
    <t>cnpj rede</t>
  </si>
  <si>
    <t>CARREFOUR (CANDELÁRIA)</t>
  </si>
  <si>
    <t xml:space="preserve">BR 101 </t>
  </si>
  <si>
    <t>LAGOA NOVA</t>
  </si>
  <si>
    <t>59063 904</t>
  </si>
  <si>
    <t>14h as 17h</t>
  </si>
  <si>
    <t>59140 225</t>
  </si>
  <si>
    <t>(81) 98181-2914</t>
  </si>
  <si>
    <t>EXTRA HIPERMERCADO (BENFICA)</t>
  </si>
  <si>
    <t>RUA BENFICA</t>
  </si>
  <si>
    <t>50720 001</t>
  </si>
  <si>
    <t>10h as 16:20h</t>
  </si>
  <si>
    <t>ANA LUCIA FERREIRA DE SOUSA</t>
  </si>
  <si>
    <t>ana.lucia@gamaitaly.com.br</t>
  </si>
  <si>
    <t>EXTRA (TAGUATINGA)</t>
  </si>
  <si>
    <t>RUA 420, QUADRA 03 - LOTE 04</t>
  </si>
  <si>
    <t>70297 400</t>
  </si>
  <si>
    <t>(61) 2103-7605</t>
  </si>
  <si>
    <t>00562786000130</t>
  </si>
  <si>
    <t>BELLAPELE</t>
  </si>
  <si>
    <t>BELLAPELE CNB4 (TAGUATINGA NORTE)</t>
  </si>
  <si>
    <t>HIDRAPELE PRODUTOS DE BELEZA LTDA</t>
  </si>
  <si>
    <t>CNB 04, LOTE 8, LOJA 01</t>
  </si>
  <si>
    <t>72115-045</t>
  </si>
  <si>
    <t>(61) 3562-1259</t>
  </si>
  <si>
    <t>TIAGO DAMASCENO</t>
  </si>
  <si>
    <t>(98) 99241-3202</t>
  </si>
  <si>
    <t>MATEUS SUPERMERCADO (JARDIM TROPICAL)</t>
  </si>
  <si>
    <t>MATEUS  ELETRO</t>
  </si>
  <si>
    <t>MATEUS ELETRO (CIDADE OPERÁRIA)</t>
  </si>
  <si>
    <t>MATEUS ELETRO</t>
  </si>
  <si>
    <t>MATEUS ELETRO (GUAJAJARAS)</t>
  </si>
  <si>
    <t>SÃO BERNANDO</t>
  </si>
  <si>
    <t>65055-285</t>
  </si>
  <si>
    <t>NAIRO</t>
  </si>
  <si>
    <t>MATEUS ELETRO (MAIOBÃO)</t>
  </si>
  <si>
    <t xml:space="preserve">AV SEIS , QUADRA 129 </t>
  </si>
  <si>
    <t>REINALDO</t>
  </si>
  <si>
    <t>MATEUS ELETRO (TIJUPÁ MAIOBÃO)</t>
  </si>
  <si>
    <t>ESTRADA DE RIBAMAR - 10 VILA TIJUPA QUEIMADO</t>
  </si>
  <si>
    <t>65110-000</t>
  </si>
  <si>
    <t>AGUINALDO</t>
  </si>
  <si>
    <t>12h as 14h</t>
  </si>
  <si>
    <t>(91) 99354-9491</t>
  </si>
  <si>
    <t>LIDER MAGAZAN (PRAÇA BRASIL)</t>
  </si>
  <si>
    <t>RUA FERREIRA PENA</t>
  </si>
  <si>
    <t>UMARIZAL</t>
  </si>
  <si>
    <t>66050-100</t>
  </si>
  <si>
    <t>(91) 40081007</t>
  </si>
  <si>
    <t>SUSY</t>
  </si>
  <si>
    <t>VALÉRIA</t>
  </si>
  <si>
    <t>13h as 16:20h</t>
  </si>
  <si>
    <t>ELIZANDRA MAYARA DOS SANTOS REIS</t>
  </si>
  <si>
    <t>(92) 98199-8127</t>
  </si>
  <si>
    <t>mayaraleal184@gmail.com</t>
  </si>
  <si>
    <t>SHOPPING DA MAQUIAGEM</t>
  </si>
  <si>
    <t>SHOPPING DA MAQUIAGEM (TORQUATO)</t>
  </si>
  <si>
    <t>VAREJO 4.0 COMERCIO DE EQUIPAMENTOS DE INFORMATICA E REPRESENTAÇOES EIRELI</t>
  </si>
  <si>
    <t xml:space="preserve">AV TORQUATO TAPAJOS </t>
  </si>
  <si>
    <t>COLONIA TERRA NOVA</t>
  </si>
  <si>
    <t>69093-415</t>
  </si>
  <si>
    <t>28627012000139</t>
  </si>
  <si>
    <t>SHOPPING DA MAQUIAGEM (EPAMINONDAS)</t>
  </si>
  <si>
    <t>ESPAÇO DE NEGOCIOS COM. DE ARMARINHOS LTDA-ME</t>
  </si>
  <si>
    <t>AV EPAMINONDAS</t>
  </si>
  <si>
    <t>69010-090</t>
  </si>
  <si>
    <t>(92) 99426-4238</t>
  </si>
  <si>
    <t>32874169000167</t>
  </si>
  <si>
    <t>SHOPPING DA MAQUIAGEM (ED. RIBEIRO)</t>
  </si>
  <si>
    <t>KYLIE COMERCIO DE PRODUTOS DE BELEZA EIRELI</t>
  </si>
  <si>
    <t>69005-160</t>
  </si>
  <si>
    <t>(92)98249-9690</t>
  </si>
  <si>
    <t>CARREFOUR (FLORES)</t>
  </si>
  <si>
    <t>AV DJALMA BATISTA</t>
  </si>
  <si>
    <t>FLORES</t>
  </si>
  <si>
    <t>SHOPPING DA MAQUIAGEM (ZL)</t>
  </si>
  <si>
    <t>AV. AUTAZ MIRIM</t>
  </si>
  <si>
    <t>TANCREDO NEVES</t>
  </si>
  <si>
    <t>(92) 98121-8672</t>
  </si>
  <si>
    <t>ISIS</t>
  </si>
  <si>
    <t>COMEPI -  SHOP SUMAUMA</t>
  </si>
  <si>
    <t>CINTIA</t>
  </si>
  <si>
    <t>FERNANDA RODRIGUES SILVA SOARES</t>
  </si>
  <si>
    <t>(62) 99189-1232</t>
  </si>
  <si>
    <t>fernanda.soares@gamaitaly.com.br</t>
  </si>
  <si>
    <t>EXTRA HIPERMERCADO  (AV. PORTUGAL)</t>
  </si>
  <si>
    <t>AV PORTUGAL</t>
  </si>
  <si>
    <t>SETOR MARISTA</t>
  </si>
  <si>
    <t>74150-030</t>
  </si>
  <si>
    <t xml:space="preserve">GOIANIA </t>
  </si>
  <si>
    <t>(62) 4005-4502</t>
  </si>
  <si>
    <t>(85) 98105-3568</t>
  </si>
  <si>
    <t>EXTRA HIPERMERCADO (MISTER HULL)</t>
  </si>
  <si>
    <t xml:space="preserve">AV MISTER HULL </t>
  </si>
  <si>
    <t>PRESIDENTE KENEDY</t>
  </si>
  <si>
    <t>60356 000</t>
  </si>
  <si>
    <t>CARREFOUR (ALDEOTA)</t>
  </si>
  <si>
    <t>AV BARÃO DE STUDART</t>
  </si>
  <si>
    <t>JOAQUIM TÁVORA</t>
  </si>
  <si>
    <t>60120 002</t>
  </si>
  <si>
    <t>60035 000</t>
  </si>
  <si>
    <t>60200 030</t>
  </si>
  <si>
    <t>(71)  99670-5277</t>
  </si>
  <si>
    <t>40070-026</t>
  </si>
  <si>
    <t>BELLAPELE (CEILANDIA)</t>
  </si>
  <si>
    <t>MI DE LIMA</t>
  </si>
  <si>
    <t>CNM 01 BLOCO K LOJAS 01-D 03 E 04</t>
  </si>
  <si>
    <t>(61) 3371-0714</t>
  </si>
  <si>
    <t>LIVIA</t>
  </si>
  <si>
    <t>EXTRA (CELANDIA)</t>
  </si>
  <si>
    <t>QNM 11, LOTE 06, LOJA E</t>
  </si>
  <si>
    <t>72215 216</t>
  </si>
  <si>
    <t>12523179000140</t>
  </si>
  <si>
    <t>BELLAPELE (RECANTO DAS EMAS)</t>
  </si>
  <si>
    <t>QUADRA 203, LOTE 4, LOJA 1</t>
  </si>
  <si>
    <t>72610-321</t>
  </si>
  <si>
    <t>(61) 3045-3737</t>
  </si>
  <si>
    <t>MARINALDA</t>
  </si>
  <si>
    <t>(92) 3215-3707</t>
  </si>
  <si>
    <t>(92) 3214-5750</t>
  </si>
  <si>
    <t>CARREFOUR (PARAIBA)</t>
  </si>
  <si>
    <t xml:space="preserve">AVENIDA UMBERTO CALDERARO FILHO </t>
  </si>
  <si>
    <t>ADRIANÓPOLIS</t>
  </si>
  <si>
    <t>69057-015</t>
  </si>
  <si>
    <t>(92) 3621-0304</t>
  </si>
  <si>
    <t>(92) 3216-6500</t>
  </si>
  <si>
    <t>(92) 3214-2900</t>
  </si>
  <si>
    <t>MARCUS</t>
  </si>
  <si>
    <t>(81) 98217-8685</t>
  </si>
  <si>
    <t>EXTRA HIPERMERCADO (BOA VIAGEM)</t>
  </si>
  <si>
    <t>AV ENGENHEIRO DOMINGOS FERREIRA</t>
  </si>
  <si>
    <t>51111 020</t>
  </si>
  <si>
    <t>(81) 3073-7705</t>
  </si>
  <si>
    <t xml:space="preserve">CARREFOUR (BOA VIAGEM) </t>
  </si>
  <si>
    <t xml:space="preserve">RUA FRANCISCO DA CUNHA </t>
  </si>
  <si>
    <t>51020 041</t>
  </si>
  <si>
    <t>12h as 16h</t>
  </si>
  <si>
    <t>LETÍCIA DE OLIVEIRA SANTOS</t>
  </si>
  <si>
    <t>(62) 99295-8535</t>
  </si>
  <si>
    <t>leticia.santos@gamaitaly.com.br</t>
  </si>
  <si>
    <t>SHOPPING DOS COSMETICOS (T63)</t>
  </si>
  <si>
    <t>AV T63</t>
  </si>
  <si>
    <t>74230 100</t>
  </si>
  <si>
    <t>LAELY</t>
  </si>
  <si>
    <t>NATALIA</t>
  </si>
  <si>
    <t>SHOPPING DOS COSMETICOS (SHOP FLAMBOYANT)</t>
  </si>
  <si>
    <t>INOVAR COSMETICOS</t>
  </si>
  <si>
    <t>INOVAR COSMETICOS ( MEGA LOJA)</t>
  </si>
  <si>
    <t>ALAMEDA INAM</t>
  </si>
  <si>
    <t>PARQUE ACALANTO</t>
  </si>
  <si>
    <t>74860 130</t>
  </si>
  <si>
    <t>(62) 3257-7629</t>
  </si>
  <si>
    <t>(71) 99742-8145</t>
  </si>
  <si>
    <t>SAM'S CLUB (IGUATEMI)</t>
  </si>
  <si>
    <t>WMB SUPERMERCADOS DO BRASIL LTDA</t>
  </si>
  <si>
    <t xml:space="preserve">AV ANTONIO CARLOS MAGALHÃES </t>
  </si>
  <si>
    <t>COND. ARVOREDO</t>
  </si>
  <si>
    <t>41800-700</t>
  </si>
  <si>
    <t>13h as 16h</t>
  </si>
  <si>
    <t>(81) 97112-2736</t>
  </si>
  <si>
    <t>14h as 16:20h</t>
  </si>
  <si>
    <t>CARREFOUR (TORRE)</t>
  </si>
  <si>
    <t>RUA JOSE BONIFACIO</t>
  </si>
  <si>
    <t>TORRE</t>
  </si>
  <si>
    <t>50710 000</t>
  </si>
  <si>
    <t>CARREFOUR (BANCÁRIOS)</t>
  </si>
  <si>
    <t>RUA EMPRESARIO JOAO RODRIGUES ALVES</t>
  </si>
  <si>
    <t>JARDIM SÃO PAULO</t>
  </si>
  <si>
    <t>58051 000</t>
  </si>
  <si>
    <t>CARREFOUR (BR)</t>
  </si>
  <si>
    <t>RUA FRANCISCO LEOCADIO RIBEIRO COUTINHO</t>
  </si>
  <si>
    <t>AEROCLUBE</t>
  </si>
  <si>
    <t>58036 450</t>
  </si>
  <si>
    <t>EXTRA HIPERMERCADO (TAMBAUZINHO)</t>
  </si>
  <si>
    <t>AV PRESIDENTE EPITÁCIO</t>
  </si>
  <si>
    <t>TAMBAUZINHO</t>
  </si>
  <si>
    <t>58030 001</t>
  </si>
  <si>
    <t>(83) 3015-4532</t>
  </si>
  <si>
    <t>58300 220</t>
  </si>
  <si>
    <t>(83) 98171-8673</t>
  </si>
  <si>
    <t xml:space="preserve">REDEBELLA 47 </t>
  </si>
  <si>
    <t>RUA PEREGRINO DE CARVALHO</t>
  </si>
  <si>
    <t>58400-143</t>
  </si>
  <si>
    <t>(83) 3322-6101</t>
  </si>
  <si>
    <t>SARA LOPES DA SILVA</t>
  </si>
  <si>
    <t>(92) 98346-8971</t>
  </si>
  <si>
    <t>sara.lpsilva@hotmail.com</t>
  </si>
  <si>
    <t>SUPERBELA EIRELLI</t>
  </si>
  <si>
    <t>66019-060</t>
  </si>
  <si>
    <t>RITA</t>
  </si>
  <si>
    <t>TRAV. PADRE EUTIQUIO</t>
  </si>
  <si>
    <t xml:space="preserve">CAMPINA </t>
  </si>
  <si>
    <t>66015-000</t>
  </si>
  <si>
    <t>(91) 3222-6227</t>
  </si>
  <si>
    <t>ROSILEDA</t>
  </si>
  <si>
    <t xml:space="preserve">DONNA BELLA </t>
  </si>
  <si>
    <t>DONNA BELLA (MARITUBA)</t>
  </si>
  <si>
    <t>A C PIRES</t>
  </si>
  <si>
    <t>RUA RAIMUNDO BARBOSA SANTANA</t>
  </si>
  <si>
    <t>67200-000</t>
  </si>
  <si>
    <t>MARITUBA</t>
  </si>
  <si>
    <t>(91) 3256-6533</t>
  </si>
  <si>
    <t>AV SENADOR MANOAL BARATA</t>
  </si>
  <si>
    <t>66010-145</t>
  </si>
  <si>
    <t>SUPERBELA (PRESIDENTE VARGAS)</t>
  </si>
  <si>
    <t>66017-000</t>
  </si>
  <si>
    <t>(71) 99742-8196</t>
  </si>
  <si>
    <t>EXTRA HIPERMERCADO -  VASCO DA GAMA</t>
  </si>
  <si>
    <t>AV VASCO DA GAMA</t>
  </si>
  <si>
    <t>FEDERAÇÃO</t>
  </si>
  <si>
    <t>40230 731</t>
  </si>
  <si>
    <t>(84) 98101-4739</t>
  </si>
  <si>
    <t>AV PRESIDENTE BANDEIRA</t>
  </si>
  <si>
    <t>59031 200</t>
  </si>
  <si>
    <t>SACOLAO 7 (LAGOA NOVA)</t>
  </si>
  <si>
    <t>59052 475</t>
  </si>
  <si>
    <t>CARREFOUR (ZONA NORTE)</t>
  </si>
  <si>
    <t>AV DOUTOR JOAO MEDEIROS FILHO</t>
  </si>
  <si>
    <t>POTENGI</t>
  </si>
  <si>
    <t>59136 070</t>
  </si>
  <si>
    <t>EXTRA HIPERMERCADO  (SH. MIDWAY MALL)</t>
  </si>
  <si>
    <t>AV BERNARDO VIEIRA</t>
  </si>
  <si>
    <t>TIROL</t>
  </si>
  <si>
    <t>59015 900</t>
  </si>
  <si>
    <t>(84) 3092-9402</t>
  </si>
  <si>
    <t>24 Promotores</t>
  </si>
  <si>
    <t>20 Promotores ativos</t>
  </si>
  <si>
    <t>02 Tercerizados</t>
  </si>
  <si>
    <t xml:space="preserve">38 promotores </t>
  </si>
  <si>
    <t>31 promotores ativos</t>
  </si>
  <si>
    <t>83.128.960/003-18</t>
  </si>
  <si>
    <t>NETO</t>
  </si>
  <si>
    <t>31.785.940/0001-67</t>
  </si>
  <si>
    <t>CARREFOUR DEL REY</t>
  </si>
  <si>
    <t>AV. PRESIDENTE CARLOS LUZ</t>
  </si>
  <si>
    <t>CAIÇARAS</t>
  </si>
  <si>
    <t>31250-010</t>
  </si>
  <si>
    <t>(31) 3419-9000</t>
  </si>
  <si>
    <t xml:space="preserve">EXTRA MINAS SHOPPING - UNIÃO </t>
  </si>
  <si>
    <t>12H as 16:20H</t>
  </si>
  <si>
    <t>R. MATHIAS VELHO</t>
  </si>
  <si>
    <t>MATHIAS VELHO -CANOAS</t>
  </si>
  <si>
    <t>92310-910</t>
  </si>
  <si>
    <t>76.657.709/0001-26</t>
  </si>
  <si>
    <t>2 - 4 QUINTA - FEIRA</t>
  </si>
  <si>
    <t>CARREFOUR PAROLIM CURITIBA</t>
  </si>
  <si>
    <t>AV. MAL. FLORIANO PEIXOTO</t>
  </si>
  <si>
    <t>REBOUÇAS</t>
  </si>
  <si>
    <t>80220-000</t>
  </si>
  <si>
    <t xml:space="preserve">
AV. XV DE NOVEMBRO</t>
  </si>
  <si>
    <t>83005-000</t>
  </si>
  <si>
    <t>SÃO JOSE DO PINHAS</t>
  </si>
  <si>
    <t>1 - 3 QUINTA - FEIRA</t>
  </si>
  <si>
    <t>30.689.848/0006-45</t>
  </si>
  <si>
    <t>86.184.074/0018-99</t>
  </si>
  <si>
    <t>HAVAN JUNDIAÍ</t>
  </si>
  <si>
    <t>AV. QUATORZE DE DEZEMBRO</t>
  </si>
  <si>
    <t>VILA MAFALDA</t>
  </si>
  <si>
    <t>13206-105</t>
  </si>
  <si>
    <t>(11) 3109-2450</t>
  </si>
  <si>
    <t>1° e 3 SEMANA TERÇA</t>
  </si>
  <si>
    <t>PATRICIA APARECIDA BATISTA DE SOUZA</t>
  </si>
  <si>
    <t>(11) 9 6399-1792</t>
  </si>
  <si>
    <t>patricia.souza@gamaitaly.com.br</t>
  </si>
  <si>
    <t>EXTRA SHOPPING UNIÃO OSASCO</t>
  </si>
  <si>
    <t>AV. DOS AUTONOMISTAS</t>
  </si>
  <si>
    <t xml:space="preserve"> (11) 2284-0046</t>
  </si>
  <si>
    <t>(11) 3688-6323</t>
  </si>
  <si>
    <t xml:space="preserve">EXTRA JAGUARÉ </t>
  </si>
  <si>
    <t>AV. CORIFEU DE AZEVEDO MARQUES</t>
  </si>
  <si>
    <t>05339-002</t>
  </si>
  <si>
    <t>(11) 3769-2144</t>
  </si>
  <si>
    <t>GEO COSMÉTICOS</t>
  </si>
  <si>
    <t>RICARDO COSMÉTICOS LTDA</t>
  </si>
  <si>
    <t>R. REPÚBLICA DO LÍBANO</t>
  </si>
  <si>
    <t>06013-060</t>
  </si>
  <si>
    <t>(11) 3681-9714</t>
  </si>
  <si>
    <t>02.269.072/0001-64</t>
  </si>
  <si>
    <t>PERFUMARIA OSASCO</t>
  </si>
  <si>
    <t>(11) 3682-3270</t>
  </si>
  <si>
    <t>SEXTA-FEIRA</t>
  </si>
  <si>
    <t>15h á 18hhs</t>
  </si>
  <si>
    <t>QUINTA-FEIRA</t>
  </si>
  <si>
    <t>QUARTA-FEIRA</t>
  </si>
  <si>
    <t>SEGUNDA-FEIRA</t>
  </si>
  <si>
    <t>TERÇA-FEIRA</t>
  </si>
  <si>
    <t xml:space="preserve"> QUARTA - FEIRA </t>
  </si>
  <si>
    <t>09320-620</t>
  </si>
  <si>
    <t>EXTRA  BELVEDERE</t>
  </si>
  <si>
    <r>
      <t> </t>
    </r>
    <r>
      <rPr>
        <sz val="10"/>
        <color rgb="FF222222"/>
        <rFont val="Calibri"/>
        <family val="2"/>
        <scheme val="minor"/>
      </rPr>
      <t>RODOVIA, BR-356</t>
    </r>
  </si>
  <si>
    <t>BELVEDERE</t>
  </si>
  <si>
    <t>30320-900</t>
  </si>
  <si>
    <t>CARREFOUR BELVEDERE BH SHOPPING</t>
  </si>
  <si>
    <t>(31) 3280-9900</t>
  </si>
  <si>
    <t>CARREFOUR PAMPULHA</t>
  </si>
  <si>
    <t>ENGENHO NOGUEIRA</t>
  </si>
  <si>
    <t>31310-250</t>
  </si>
  <si>
    <t>(31) 3492-5000</t>
  </si>
  <si>
    <t>COD LOJA</t>
  </si>
  <si>
    <t>SIGLA</t>
  </si>
  <si>
    <t>MUNDO DO CABELEIREIRO (MADALENA)</t>
  </si>
  <si>
    <t>AVENIDA VISCONDE DE ALBUQUERQUE</t>
  </si>
  <si>
    <t>50610 090</t>
  </si>
  <si>
    <t>(81) 3037-5750</t>
  </si>
  <si>
    <t>ARLETE</t>
  </si>
  <si>
    <t>MUNDO DO CABELEIREIRO (SHOPPING RIOMAR)</t>
  </si>
  <si>
    <t>AVENIDA REPUBLICANO DO LIBANO</t>
  </si>
  <si>
    <t>51110 160</t>
  </si>
  <si>
    <t>(81) 3019-7838</t>
  </si>
  <si>
    <t xml:space="preserve">IASMIN </t>
  </si>
  <si>
    <t>PATRICIA VERONEZ</t>
  </si>
  <si>
    <t>17318168000142</t>
  </si>
  <si>
    <t>ESTAÇÃO DA BELEZA</t>
  </si>
  <si>
    <t>ESTAÇÃO DA BELEZA (TAGUATINGA)</t>
  </si>
  <si>
    <t>JDL COAMETICOS LTDA EPP</t>
  </si>
  <si>
    <t>CSB 04 LOTE 01 E 02 LOJA 07</t>
  </si>
  <si>
    <t>72015-545</t>
  </si>
  <si>
    <t>(61) 3563-1559</t>
  </si>
  <si>
    <t>ALICIENE</t>
  </si>
  <si>
    <t>DAYANNE DE ARAUJO COSTA</t>
  </si>
  <si>
    <t>(86) 98161-3639</t>
  </si>
  <si>
    <t>dayanne.costa@gamaitaly.com.br</t>
  </si>
  <si>
    <t>06862627010010</t>
  </si>
  <si>
    <t>ARMAZEM PARAIBA (TEU)</t>
  </si>
  <si>
    <t>RUA ALVARO MENDES</t>
  </si>
  <si>
    <t>1008/32</t>
  </si>
  <si>
    <t>64000 080</t>
  </si>
  <si>
    <t>TERESINA</t>
  </si>
  <si>
    <t>PI</t>
  </si>
  <si>
    <t>(86) 3215-1776</t>
  </si>
  <si>
    <t>ABREU</t>
  </si>
  <si>
    <t>ARMAZEM PARAIBA</t>
  </si>
  <si>
    <t>ARMAZEM PARAIBA (TMA)</t>
  </si>
  <si>
    <t xml:space="preserve">RUA PAISSANDU </t>
  </si>
  <si>
    <t>64001 120</t>
  </si>
  <si>
    <t>(86) 3215-3700</t>
  </si>
  <si>
    <t>BEZERRA</t>
  </si>
  <si>
    <t>EXTRA HIPERMERCADO -  KENEDY</t>
  </si>
  <si>
    <t xml:space="preserve">AV PRESIDENTE KENEDY </t>
  </si>
  <si>
    <t>SÃO CRISTOVÃO</t>
  </si>
  <si>
    <t>64052 345</t>
  </si>
  <si>
    <t>(86) 3089-9510</t>
  </si>
  <si>
    <t>MARCELO</t>
  </si>
  <si>
    <t>10h as 14:20h</t>
  </si>
  <si>
    <t>ARMAZEM PARAIBA (TED)</t>
  </si>
  <si>
    <t>RUA JOSE FRANCISCO ALMEIDA NETO</t>
  </si>
  <si>
    <t>DIRCEU</t>
  </si>
  <si>
    <t>64077 970</t>
  </si>
  <si>
    <t>(86) 2106-3600</t>
  </si>
  <si>
    <t>(81) 99261-9716</t>
  </si>
  <si>
    <t>juliana.riberi@gamaitaly.com.br</t>
  </si>
  <si>
    <t>BEMOL (MATRIZ)</t>
  </si>
  <si>
    <t>PRAÇA ALDABERTO VALE AO FUNDO COM A MIRANDA LEAO</t>
  </si>
  <si>
    <t>60010-040</t>
  </si>
  <si>
    <t>(92) 3215-3700</t>
  </si>
  <si>
    <t xml:space="preserve">MARCIA </t>
  </si>
  <si>
    <t>BEMOL (SHOPPING MANAUARA)</t>
  </si>
  <si>
    <t>AVENIDA MARIO IPIRANGA</t>
  </si>
  <si>
    <t>ANDRIANOPOLIS</t>
  </si>
  <si>
    <t>69057-002</t>
  </si>
  <si>
    <t>(92)31943000</t>
  </si>
  <si>
    <t>GERMANO</t>
  </si>
  <si>
    <t>ECOFARMA</t>
  </si>
  <si>
    <t xml:space="preserve">ECOFARMA </t>
  </si>
  <si>
    <t>ECOFARMA COMERCIO DE MEDICAMENTOS EIRELI</t>
  </si>
  <si>
    <t xml:space="preserve">RODOVIA AUGUSTO MONTENEGRO </t>
  </si>
  <si>
    <t>CASTANHEIRA</t>
  </si>
  <si>
    <t>66645-001</t>
  </si>
  <si>
    <t>(91)98223-0083</t>
  </si>
  <si>
    <t>THAYNÁ CRISTINA DE SÁ FAVACHO</t>
  </si>
  <si>
    <t>(96) 99104-1900</t>
  </si>
  <si>
    <t>thayna.sa@gamaitaly.com.br</t>
  </si>
  <si>
    <t>00310506000105</t>
  </si>
  <si>
    <t xml:space="preserve">DOMESTILAR </t>
  </si>
  <si>
    <t>DOMESTILAR (BURITIZAL)</t>
  </si>
  <si>
    <t>DOMESTILAR LTDA</t>
  </si>
  <si>
    <t>AVENIDA TREZE DE SETEMBRO</t>
  </si>
  <si>
    <t>BURITIZAL</t>
  </si>
  <si>
    <t>68902-906</t>
  </si>
  <si>
    <t>MACAPÁ</t>
  </si>
  <si>
    <t>AP</t>
  </si>
  <si>
    <t>(96)3198-1500</t>
  </si>
  <si>
    <t>EUCLÉIA/ROSILENE</t>
  </si>
  <si>
    <t>DOMESTILAR</t>
  </si>
  <si>
    <t>DOMESTILAR (CASA)</t>
  </si>
  <si>
    <t>AVENIDA TIRADENTE</t>
  </si>
  <si>
    <t>93-A</t>
  </si>
  <si>
    <t>68900-098</t>
  </si>
  <si>
    <t>ERIKA AMARAL</t>
  </si>
  <si>
    <t>DOMESTILAR (SUPER LOJÃO)</t>
  </si>
  <si>
    <t>RUA CANDIDO MENDES</t>
  </si>
  <si>
    <t>68900-916</t>
  </si>
  <si>
    <t xml:space="preserve">(96)3198-1500 </t>
  </si>
  <si>
    <t>VANDA / RÔMULO</t>
  </si>
  <si>
    <t>04842563000188</t>
  </si>
  <si>
    <t>SUPERMERCADO FORTALEZA</t>
  </si>
  <si>
    <t>SUPERMERCADO MAGAZINE  FORTALEZA</t>
  </si>
  <si>
    <t xml:space="preserve">A R FILHO &amp; CIA LTDA </t>
  </si>
  <si>
    <t xml:space="preserve">RUA LEOPOLDO MACHADO </t>
  </si>
  <si>
    <t>TREM</t>
  </si>
  <si>
    <t>69901-130</t>
  </si>
  <si>
    <t>13h as 15:20h</t>
  </si>
  <si>
    <t>MONTE E CIA</t>
  </si>
  <si>
    <t>MONTE CASA (PADRE JÚLIO)</t>
  </si>
  <si>
    <t>MONTE &amp; CIA LTDA</t>
  </si>
  <si>
    <t>AVENIDA PADRE JÚLIO</t>
  </si>
  <si>
    <t>68900-030</t>
  </si>
  <si>
    <t>(96)3217-1900</t>
  </si>
  <si>
    <t>RÔMULO</t>
  </si>
  <si>
    <t>%</t>
  </si>
  <si>
    <t>CLEYTON KUTANI</t>
  </si>
  <si>
    <t>CAUE OLIVEIRA</t>
  </si>
  <si>
    <t>CENTRO DE CUSTO</t>
  </si>
  <si>
    <t>Em aberto RJ</t>
  </si>
  <si>
    <t>SAM´S CLUB</t>
  </si>
  <si>
    <t>AV. DÃO SILVEIRA</t>
  </si>
  <si>
    <t>CANDELÁRIA</t>
  </si>
  <si>
    <t>59066-900</t>
  </si>
  <si>
    <t>(84) 3411-6258</t>
  </si>
  <si>
    <t>STN QUADRA 716</t>
  </si>
  <si>
    <t>ASA NORTE</t>
  </si>
  <si>
    <t>70770-000</t>
  </si>
  <si>
    <t xml:space="preserve">BRASÍLIA </t>
  </si>
  <si>
    <t>(61) 3448-3700</t>
  </si>
  <si>
    <t>LOTE 5 , SIA SUL , TRECHO 16</t>
  </si>
  <si>
    <t>SIA SUL</t>
  </si>
  <si>
    <t>71200-160</t>
  </si>
  <si>
    <t>(61) 2103-6257</t>
  </si>
  <si>
    <t>AV. MAL. MASCARENHAS DE MORAIS</t>
  </si>
  <si>
    <t>IMBIRIBEIRA</t>
  </si>
  <si>
    <t>51200-000</t>
  </si>
  <si>
    <t>(81) 3497-8655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</si>
</sst>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General"/>
    <numFmt numFmtId="165" formatCode="h:mm;@"/>
    <numFmt numFmtId="166" formatCode="[h]:mm:ss;@"/>
    <numFmt numFmtId="167" formatCode="dd/mm/yy;@"/>
    <numFmt numFmtId="168" formatCode="[$-F400]h:mm:ss\ AM/PM"/>
    <numFmt numFmtId="169" formatCode="00000"/>
  </numFmts>
  <fonts count="45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  <scheme val="minor"/>
    </font>
    <font>
      <sz val="10"/>
      <color rgb="FF222222"/>
      <name val="Calibri"/>
      <family val="2"/>
      <scheme val="minor"/>
    </font>
    <font>
      <b/>
      <sz val="10"/>
      <color rgb="FF222222"/>
      <name val="Calibri"/>
      <family val="2"/>
      <scheme val="minor"/>
    </font>
    <font>
      <sz val="10"/>
      <color rgb="FF333333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EFEEED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CC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164" fontId="3" fillId="0" borderId="0"/>
    <xf numFmtId="0" fontId="4" fillId="0" borderId="0"/>
    <xf numFmtId="0" fontId="11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6" borderId="6" applyNumberFormat="0" applyAlignment="0" applyProtection="0"/>
    <xf numFmtId="0" fontId="18" fillId="7" borderId="7" applyNumberFormat="0" applyAlignment="0" applyProtection="0"/>
    <xf numFmtId="0" fontId="19" fillId="7" borderId="6" applyNumberFormat="0" applyAlignment="0" applyProtection="0"/>
    <xf numFmtId="0" fontId="20" fillId="0" borderId="8" applyNumberFormat="0" applyFill="0" applyAlignment="0" applyProtection="0"/>
    <xf numFmtId="0" fontId="21" fillId="8" borderId="9" applyNumberFormat="0" applyAlignment="0" applyProtection="0"/>
    <xf numFmtId="0" fontId="22" fillId="0" borderId="0" applyNumberFormat="0" applyFill="0" applyBorder="0" applyAlignment="0" applyProtection="0"/>
    <xf numFmtId="0" fontId="9" fillId="9" borderId="10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5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5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5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5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5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5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6" fillId="5" borderId="0" applyNumberFormat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72">
    <xf numFmtId="0" fontId="0" fillId="0" borderId="0" xfId="0"/>
    <xf numFmtId="0" fontId="7" fillId="2" borderId="0" xfId="0" applyFont="1" applyFill="1" applyAlignment="1">
      <alignment horizontal="left" vertical="center"/>
    </xf>
    <xf numFmtId="0" fontId="9" fillId="0" borderId="0" xfId="0" applyFont="1"/>
    <xf numFmtId="0" fontId="1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2" applyFont="1" applyBorder="1" applyAlignment="1">
      <alignment horizontal="center" vertical="center"/>
    </xf>
    <xf numFmtId="0" fontId="1" fillId="3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36" borderId="12" xfId="0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20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" fontId="6" fillId="0" borderId="0" xfId="47" applyNumberFormat="1" applyFont="1" applyAlignment="1">
      <alignment horizontal="center" vertical="center"/>
    </xf>
    <xf numFmtId="0" fontId="30" fillId="37" borderId="0" xfId="7" applyFont="1" applyFill="1" applyBorder="1" applyAlignment="1">
      <alignment horizontal="center" vertical="center"/>
    </xf>
    <xf numFmtId="43" fontId="30" fillId="37" borderId="0" xfId="7" applyNumberFormat="1" applyFont="1" applyFill="1" applyBorder="1" applyAlignment="1">
      <alignment horizontal="center" vertical="center"/>
    </xf>
    <xf numFmtId="0" fontId="31" fillId="0" borderId="0" xfId="7" applyFont="1" applyBorder="1" applyAlignment="1">
      <alignment horizontal="center"/>
    </xf>
    <xf numFmtId="0" fontId="30" fillId="37" borderId="0" xfId="7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36" borderId="0" xfId="0" applyFill="1" applyAlignment="1">
      <alignment horizontal="center"/>
    </xf>
    <xf numFmtId="0" fontId="21" fillId="36" borderId="0" xfId="15" applyFill="1" applyBorder="1" applyAlignment="1">
      <alignment horizontal="center" vertical="center"/>
    </xf>
    <xf numFmtId="14" fontId="21" fillId="36" borderId="0" xfId="15" applyNumberFormat="1" applyFill="1" applyBorder="1" applyAlignment="1">
      <alignment horizontal="left" vertical="center"/>
    </xf>
    <xf numFmtId="0" fontId="0" fillId="36" borderId="0" xfId="0" applyFill="1"/>
    <xf numFmtId="0" fontId="14" fillId="37" borderId="0" xfId="0" applyFont="1" applyFill="1" applyAlignment="1">
      <alignment horizontal="center"/>
    </xf>
    <xf numFmtId="0" fontId="32" fillId="37" borderId="0" xfId="13" applyFont="1" applyFill="1" applyBorder="1" applyAlignment="1">
      <alignment horizontal="center" vertical="center"/>
    </xf>
    <xf numFmtId="0" fontId="32" fillId="37" borderId="0" xfId="13" applyFont="1" applyFill="1" applyBorder="1" applyAlignment="1">
      <alignment horizontal="left" vertical="center"/>
    </xf>
    <xf numFmtId="14" fontId="32" fillId="37" borderId="0" xfId="0" applyNumberFormat="1" applyFont="1" applyFill="1" applyAlignment="1">
      <alignment horizontal="left" vertical="center"/>
    </xf>
    <xf numFmtId="0" fontId="14" fillId="37" borderId="0" xfId="0" applyFont="1" applyFill="1" applyAlignment="1">
      <alignment horizontal="right"/>
    </xf>
    <xf numFmtId="0" fontId="14" fillId="38" borderId="0" xfId="0" applyFont="1" applyFill="1" applyAlignment="1">
      <alignment horizontal="center"/>
    </xf>
    <xf numFmtId="0" fontId="33" fillId="38" borderId="0" xfId="0" applyFont="1" applyFill="1" applyAlignment="1">
      <alignment horizontal="center"/>
    </xf>
    <xf numFmtId="0" fontId="34" fillId="38" borderId="0" xfId="0" applyFont="1" applyFill="1" applyAlignment="1">
      <alignment horizontal="left"/>
    </xf>
    <xf numFmtId="0" fontId="10" fillId="38" borderId="0" xfId="1" applyFont="1" applyFill="1" applyAlignment="1">
      <alignment horizontal="left" vertical="center"/>
    </xf>
    <xf numFmtId="0" fontId="14" fillId="38" borderId="0" xfId="0" applyFont="1" applyFill="1" applyAlignment="1">
      <alignment horizontal="right"/>
    </xf>
    <xf numFmtId="0" fontId="6" fillId="38" borderId="0" xfId="0" applyFont="1" applyFill="1" applyAlignment="1">
      <alignment horizontal="left" vertical="center"/>
    </xf>
    <xf numFmtId="0" fontId="35" fillId="38" borderId="0" xfId="0" applyFont="1" applyFill="1" applyAlignment="1">
      <alignment horizontal="left" vertical="top"/>
    </xf>
    <xf numFmtId="0" fontId="36" fillId="38" borderId="0" xfId="9" applyFont="1" applyFill="1" applyAlignment="1">
      <alignment horizontal="left" vertical="top"/>
    </xf>
    <xf numFmtId="0" fontId="32" fillId="38" borderId="0" xfId="13" applyFont="1" applyFill="1" applyBorder="1" applyAlignment="1">
      <alignment horizontal="center"/>
    </xf>
    <xf numFmtId="0" fontId="32" fillId="38" borderId="0" xfId="13" applyFont="1" applyFill="1" applyBorder="1" applyAlignment="1">
      <alignment horizontal="left"/>
    </xf>
    <xf numFmtId="0" fontId="21" fillId="36" borderId="0" xfId="0" applyFont="1" applyFill="1" applyAlignment="1">
      <alignment vertical="center"/>
    </xf>
    <xf numFmtId="167" fontId="1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5" fontId="1" fillId="0" borderId="1" xfId="2" applyNumberFormat="1" applyFont="1" applyBorder="1" applyAlignment="1">
      <alignment horizontal="center" vertical="center"/>
    </xf>
    <xf numFmtId="0" fontId="14" fillId="38" borderId="0" xfId="0" applyFont="1" applyFill="1" applyAlignment="1">
      <alignment horizontal="left"/>
    </xf>
    <xf numFmtId="0" fontId="37" fillId="38" borderId="0" xfId="0" applyFont="1" applyFill="1" applyAlignment="1">
      <alignment horizontal="left"/>
    </xf>
    <xf numFmtId="0" fontId="2" fillId="38" borderId="0" xfId="1" applyFill="1" applyAlignment="1">
      <alignment horizontal="left" vertical="center"/>
    </xf>
    <xf numFmtId="0" fontId="1" fillId="35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1" fillId="35" borderId="1" xfId="0" applyNumberFormat="1" applyFont="1" applyFill="1" applyBorder="1" applyAlignment="1">
      <alignment horizontal="center" vertical="center"/>
    </xf>
    <xf numFmtId="0" fontId="6" fillId="35" borderId="1" xfId="0" applyFont="1" applyFill="1" applyBorder="1" applyAlignment="1">
      <alignment horizontal="center" vertical="center"/>
    </xf>
    <xf numFmtId="1" fontId="6" fillId="35" borderId="1" xfId="47" applyNumberFormat="1" applyFont="1" applyFill="1" applyBorder="1" applyAlignment="1">
      <alignment horizontal="center" vertical="center"/>
    </xf>
    <xf numFmtId="0" fontId="6" fillId="35" borderId="1" xfId="0" applyFont="1" applyFill="1" applyBorder="1" applyAlignment="1">
      <alignment horizontal="center"/>
    </xf>
    <xf numFmtId="1" fontId="6" fillId="35" borderId="1" xfId="0" applyNumberFormat="1" applyFont="1" applyFill="1" applyBorder="1" applyAlignment="1">
      <alignment horizontal="center" vertical="center"/>
    </xf>
    <xf numFmtId="164" fontId="6" fillId="35" borderId="1" xfId="2" applyFont="1" applyFill="1" applyBorder="1" applyAlignment="1">
      <alignment horizontal="center" vertical="center"/>
    </xf>
    <xf numFmtId="20" fontId="1" fillId="35" borderId="1" xfId="0" applyNumberFormat="1" applyFont="1" applyFill="1" applyBorder="1" applyAlignment="1">
      <alignment horizontal="center" vertical="center"/>
    </xf>
    <xf numFmtId="165" fontId="1" fillId="35" borderId="1" xfId="0" applyNumberFormat="1" applyFont="1" applyFill="1" applyBorder="1" applyAlignment="1">
      <alignment horizontal="center" vertical="center"/>
    </xf>
    <xf numFmtId="166" fontId="1" fillId="35" borderId="1" xfId="0" applyNumberFormat="1" applyFont="1" applyFill="1" applyBorder="1" applyAlignment="1">
      <alignment horizontal="center" vertical="center"/>
    </xf>
    <xf numFmtId="0" fontId="6" fillId="35" borderId="0" xfId="0" applyFont="1" applyFill="1" applyAlignment="1">
      <alignment horizontal="center" vertical="center"/>
    </xf>
    <xf numFmtId="165" fontId="1" fillId="35" borderId="1" xfId="2" applyNumberFormat="1" applyFont="1" applyFill="1" applyBorder="1" applyAlignment="1">
      <alignment horizontal="center" vertical="center"/>
    </xf>
    <xf numFmtId="164" fontId="1" fillId="35" borderId="1" xfId="2" applyFont="1" applyFill="1" applyBorder="1" applyAlignment="1">
      <alignment horizontal="center" vertical="center"/>
    </xf>
    <xf numFmtId="167" fontId="1" fillId="35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20" fontId="6" fillId="35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47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64" fontId="6" fillId="0" borderId="1" xfId="2" applyFont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/>
    </xf>
    <xf numFmtId="1" fontId="6" fillId="0" borderId="1" xfId="47" applyNumberFormat="1" applyFont="1" applyBorder="1" applyAlignment="1">
      <alignment horizontal="center" vertical="center"/>
    </xf>
    <xf numFmtId="0" fontId="1" fillId="35" borderId="2" xfId="0" applyFont="1" applyFill="1" applyBorder="1" applyAlignment="1">
      <alignment horizontal="center" vertical="center"/>
    </xf>
    <xf numFmtId="14" fontId="1" fillId="35" borderId="1" xfId="2" applyNumberFormat="1" applyFont="1" applyFill="1" applyBorder="1" applyAlignment="1">
      <alignment horizontal="center" vertical="center"/>
    </xf>
    <xf numFmtId="1" fontId="1" fillId="35" borderId="1" xfId="2" applyNumberFormat="1" applyFont="1" applyFill="1" applyBorder="1" applyAlignment="1">
      <alignment horizontal="center" vertical="center"/>
    </xf>
    <xf numFmtId="0" fontId="1" fillId="35" borderId="1" xfId="1" applyFont="1" applyFill="1" applyBorder="1" applyAlignment="1">
      <alignment horizontal="center"/>
    </xf>
    <xf numFmtId="1" fontId="1" fillId="35" borderId="1" xfId="0" applyNumberFormat="1" applyFont="1" applyFill="1" applyBorder="1" applyAlignment="1">
      <alignment horizontal="center" vertical="center"/>
    </xf>
    <xf numFmtId="0" fontId="1" fillId="35" borderId="1" xfId="0" applyFont="1" applyFill="1" applyBorder="1" applyAlignment="1">
      <alignment horizontal="center"/>
    </xf>
    <xf numFmtId="0" fontId="1" fillId="35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35" borderId="1" xfId="2" applyNumberFormat="1" applyFont="1" applyFill="1" applyBorder="1" applyAlignment="1">
      <alignment horizontal="center" vertical="center"/>
    </xf>
    <xf numFmtId="166" fontId="1" fillId="35" borderId="13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6" fontId="1" fillId="35" borderId="12" xfId="0" applyNumberFormat="1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64" fontId="6" fillId="0" borderId="1" xfId="2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1" xfId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64" fontId="1" fillId="0" borderId="1" xfId="2" applyFont="1" applyFill="1" applyBorder="1" applyAlignment="1">
      <alignment horizontal="center" vertical="center"/>
    </xf>
    <xf numFmtId="164" fontId="1" fillId="0" borderId="13" xfId="2" applyFont="1" applyFill="1" applyBorder="1" applyAlignment="1">
      <alignment horizontal="center" vertical="center"/>
    </xf>
    <xf numFmtId="0" fontId="1" fillId="35" borderId="2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8" fontId="1" fillId="35" borderId="1" xfId="2" applyNumberFormat="1" applyFont="1" applyFill="1" applyBorder="1" applyAlignment="1">
      <alignment horizontal="center" vertical="center"/>
    </xf>
    <xf numFmtId="0" fontId="1" fillId="35" borderId="1" xfId="0" applyFont="1" applyFill="1" applyBorder="1" applyAlignment="1">
      <alignment horizontal="center" wrapText="1"/>
    </xf>
    <xf numFmtId="49" fontId="1" fillId="35" borderId="1" xfId="0" applyNumberFormat="1" applyFont="1" applyFill="1" applyBorder="1" applyAlignment="1">
      <alignment horizontal="center" vertical="center"/>
    </xf>
    <xf numFmtId="0" fontId="1" fillId="35" borderId="16" xfId="0" applyFont="1" applyFill="1" applyBorder="1" applyAlignment="1">
      <alignment horizontal="center" vertical="center"/>
    </xf>
    <xf numFmtId="0" fontId="1" fillId="35" borderId="1" xfId="1" applyFont="1" applyFill="1" applyBorder="1" applyAlignment="1">
      <alignment horizontal="center" vertical="center"/>
    </xf>
    <xf numFmtId="1" fontId="1" fillId="35" borderId="1" xfId="47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35" borderId="1" xfId="0" applyFont="1" applyFill="1" applyBorder="1" applyAlignment="1">
      <alignment horizontal="center"/>
    </xf>
    <xf numFmtId="0" fontId="42" fillId="35" borderId="1" xfId="0" applyFont="1" applyFill="1" applyBorder="1" applyAlignment="1">
      <alignment horizontal="center"/>
    </xf>
    <xf numFmtId="164" fontId="1" fillId="35" borderId="1" xfId="2" applyFont="1" applyFill="1" applyBorder="1" applyAlignment="1">
      <alignment horizontal="center"/>
    </xf>
    <xf numFmtId="165" fontId="1" fillId="35" borderId="13" xfId="2" applyNumberFormat="1" applyFont="1" applyFill="1" applyBorder="1" applyAlignment="1">
      <alignment horizontal="center" vertical="center"/>
    </xf>
    <xf numFmtId="0" fontId="1" fillId="35" borderId="13" xfId="0" applyFont="1" applyFill="1" applyBorder="1" applyAlignment="1">
      <alignment horizontal="center" vertical="center"/>
    </xf>
    <xf numFmtId="1" fontId="1" fillId="35" borderId="1" xfId="0" applyNumberFormat="1" applyFont="1" applyFill="1" applyBorder="1" applyAlignment="1">
      <alignment horizontal="center"/>
    </xf>
    <xf numFmtId="0" fontId="1" fillId="35" borderId="14" xfId="0" applyFont="1" applyFill="1" applyBorder="1" applyAlignment="1">
      <alignment horizontal="center" vertical="center"/>
    </xf>
    <xf numFmtId="169" fontId="1" fillId="35" borderId="1" xfId="0" applyNumberFormat="1" applyFont="1" applyFill="1" applyBorder="1" applyAlignment="1">
      <alignment horizontal="center"/>
    </xf>
    <xf numFmtId="3" fontId="1" fillId="35" borderId="1" xfId="0" applyNumberFormat="1" applyFont="1" applyFill="1" applyBorder="1" applyAlignment="1">
      <alignment horizontal="center"/>
    </xf>
    <xf numFmtId="0" fontId="42" fillId="35" borderId="1" xfId="0" applyFont="1" applyFill="1" applyBorder="1" applyAlignment="1">
      <alignment horizontal="center" vertical="center"/>
    </xf>
    <xf numFmtId="0" fontId="1" fillId="39" borderId="1" xfId="0" applyFont="1" applyFill="1" applyBorder="1" applyAlignment="1">
      <alignment horizontal="center" vertical="center"/>
    </xf>
    <xf numFmtId="14" fontId="41" fillId="35" borderId="1" xfId="0" applyNumberFormat="1" applyFont="1" applyFill="1" applyBorder="1" applyAlignment="1">
      <alignment horizontal="center" vertical="center"/>
    </xf>
    <xf numFmtId="0" fontId="41" fillId="35" borderId="1" xfId="0" applyFont="1" applyFill="1" applyBorder="1" applyAlignment="1">
      <alignment horizontal="center" vertical="center"/>
    </xf>
    <xf numFmtId="49" fontId="6" fillId="35" borderId="1" xfId="0" applyNumberFormat="1" applyFont="1" applyFill="1" applyBorder="1" applyAlignment="1">
      <alignment horizontal="center" vertical="center"/>
    </xf>
    <xf numFmtId="0" fontId="6" fillId="34" borderId="0" xfId="0" applyFont="1" applyFill="1" applyAlignment="1">
      <alignment horizontal="center" vertical="center"/>
    </xf>
    <xf numFmtId="0" fontId="1" fillId="35" borderId="2" xfId="0" applyFont="1" applyFill="1" applyBorder="1" applyAlignment="1">
      <alignment horizontal="center"/>
    </xf>
    <xf numFmtId="169" fontId="1" fillId="35" borderId="1" xfId="0" applyNumberFormat="1" applyFont="1" applyFill="1" applyBorder="1" applyAlignment="1">
      <alignment horizontal="center" vertical="center"/>
    </xf>
    <xf numFmtId="14" fontId="6" fillId="35" borderId="1" xfId="0" applyNumberFormat="1" applyFont="1" applyFill="1" applyBorder="1" applyAlignment="1">
      <alignment horizontal="center" vertical="center"/>
    </xf>
    <xf numFmtId="165" fontId="6" fillId="35" borderId="1" xfId="0" applyNumberFormat="1" applyFont="1" applyFill="1" applyBorder="1" applyAlignment="1">
      <alignment horizontal="center" vertical="center"/>
    </xf>
    <xf numFmtId="166" fontId="6" fillId="35" borderId="1" xfId="0" applyNumberFormat="1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/>
    </xf>
    <xf numFmtId="0" fontId="0" fillId="35" borderId="0" xfId="0" applyFill="1"/>
    <xf numFmtId="0" fontId="1" fillId="0" borderId="1" xfId="0" applyFont="1" applyFill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1" fontId="1" fillId="0" borderId="0" xfId="47" applyNumberFormat="1" applyFont="1" applyBorder="1" applyAlignment="1">
      <alignment horizontal="center" vertical="center"/>
    </xf>
    <xf numFmtId="1" fontId="1" fillId="0" borderId="14" xfId="47" applyNumberFormat="1" applyFont="1" applyBorder="1" applyAlignment="1">
      <alignment horizontal="center" vertical="center"/>
    </xf>
    <xf numFmtId="1" fontId="1" fillId="35" borderId="14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35" borderId="12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" fillId="35" borderId="15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" fontId="6" fillId="35" borderId="14" xfId="47" applyNumberFormat="1" applyFont="1" applyFill="1" applyBorder="1" applyAlignment="1">
      <alignment horizontal="center" vertical="center"/>
    </xf>
    <xf numFmtId="0" fontId="6" fillId="35" borderId="14" xfId="0" applyFont="1" applyFill="1" applyBorder="1" applyAlignment="1">
      <alignment horizontal="center" vertical="center"/>
    </xf>
    <xf numFmtId="0" fontId="6" fillId="35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64" fontId="1" fillId="35" borderId="13" xfId="2" applyFont="1" applyFill="1" applyBorder="1" applyAlignment="1">
      <alignment horizontal="center" vertical="center"/>
    </xf>
    <xf numFmtId="0" fontId="1" fillId="35" borderId="14" xfId="0" applyFont="1" applyFill="1" applyBorder="1" applyAlignment="1">
      <alignment horizontal="center" vertical="center" wrapText="1"/>
    </xf>
    <xf numFmtId="49" fontId="1" fillId="35" borderId="14" xfId="0" applyNumberFormat="1" applyFont="1" applyFill="1" applyBorder="1" applyAlignment="1">
      <alignment horizontal="center" vertical="center"/>
    </xf>
    <xf numFmtId="1" fontId="1" fillId="35" borderId="2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46" fontId="1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3" fontId="1" fillId="35" borderId="1" xfId="0" applyNumberFormat="1" applyFont="1" applyFill="1" applyBorder="1" applyAlignment="1">
      <alignment horizontal="center" vertical="center"/>
    </xf>
    <xf numFmtId="0" fontId="9" fillId="0" borderId="0" xfId="0" applyFont="1" applyBorder="1"/>
    <xf numFmtId="0" fontId="8" fillId="35" borderId="1" xfId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14" fontId="8" fillId="35" borderId="1" xfId="1" applyNumberFormat="1" applyFont="1" applyFill="1" applyBorder="1" applyAlignment="1">
      <alignment horizontal="center" vertical="center"/>
    </xf>
    <xf numFmtId="1" fontId="9" fillId="35" borderId="1" xfId="1" applyNumberFormat="1" applyFont="1" applyFill="1" applyBorder="1" applyAlignment="1">
      <alignment horizontal="center" vertical="center"/>
    </xf>
    <xf numFmtId="0" fontId="5" fillId="35" borderId="1" xfId="0" applyFont="1" applyFill="1" applyBorder="1" applyAlignment="1">
      <alignment horizontal="center" vertical="center" wrapText="1"/>
    </xf>
    <xf numFmtId="1" fontId="5" fillId="35" borderId="1" xfId="0" applyNumberFormat="1" applyFont="1" applyFill="1" applyBorder="1" applyAlignment="1">
      <alignment horizontal="center" vertical="center"/>
    </xf>
    <xf numFmtId="49" fontId="1" fillId="35" borderId="1" xfId="0" applyNumberFormat="1" applyFont="1" applyFill="1" applyBorder="1" applyAlignment="1">
      <alignment horizontal="center"/>
    </xf>
    <xf numFmtId="1" fontId="38" fillId="35" borderId="1" xfId="1" applyNumberFormat="1" applyFont="1" applyFill="1" applyBorder="1" applyAlignment="1">
      <alignment horizontal="center" vertical="center"/>
    </xf>
    <xf numFmtId="0" fontId="39" fillId="35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41" borderId="1" xfId="0" applyFont="1" applyFill="1" applyBorder="1" applyAlignment="1">
      <alignment horizontal="center" vertical="center"/>
    </xf>
    <xf numFmtId="49" fontId="1" fillId="35" borderId="2" xfId="0" applyNumberFormat="1" applyFont="1" applyFill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 vertical="center"/>
    </xf>
    <xf numFmtId="0" fontId="9" fillId="35" borderId="1" xfId="1" applyFont="1" applyFill="1" applyBorder="1" applyAlignment="1">
      <alignment horizontal="center" vertical="center"/>
    </xf>
    <xf numFmtId="20" fontId="1" fillId="35" borderId="1" xfId="0" applyNumberFormat="1" applyFont="1" applyFill="1" applyBorder="1" applyAlignment="1">
      <alignment horizontal="center"/>
    </xf>
    <xf numFmtId="0" fontId="1" fillId="35" borderId="1" xfId="0" applyFont="1" applyFill="1" applyBorder="1" applyAlignment="1">
      <alignment horizontal="left" vertical="center"/>
    </xf>
    <xf numFmtId="49" fontId="1" fillId="35" borderId="13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0" fillId="42" borderId="1" xfId="0" applyFill="1" applyBorder="1" applyAlignment="1">
      <alignment horizontal="center"/>
    </xf>
    <xf numFmtId="0" fontId="9" fillId="35" borderId="1" xfId="0" applyFont="1" applyFill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64" fontId="1" fillId="0" borderId="0" xfId="2" applyFont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9" fontId="0" fillId="0" borderId="0" xfId="48" applyFont="1"/>
    <xf numFmtId="0" fontId="5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1" fillId="0" borderId="1" xfId="1" applyFont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43" fillId="0" borderId="1" xfId="0" applyFont="1" applyBorder="1" applyAlignment="1">
      <alignment horizontal="center"/>
    </xf>
    <xf numFmtId="0" fontId="1" fillId="0" borderId="2" xfId="1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5" fillId="35" borderId="1" xfId="0" applyFont="1" applyFill="1" applyBorder="1" applyAlignment="1">
      <alignment horizontal="center" vertical="center"/>
    </xf>
    <xf numFmtId="0" fontId="1" fillId="35" borderId="2" xfId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165" fontId="1" fillId="35" borderId="16" xfId="2" applyNumberFormat="1" applyFont="1" applyFill="1" applyBorder="1" applyAlignment="1">
      <alignment horizontal="center" vertical="center"/>
    </xf>
    <xf numFmtId="1" fontId="6" fillId="0" borderId="13" xfId="47" applyNumberFormat="1" applyFont="1" applyBorder="1" applyAlignment="1">
      <alignment horizontal="center" vertical="center"/>
    </xf>
    <xf numFmtId="0" fontId="6" fillId="35" borderId="13" xfId="0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164" fontId="6" fillId="35" borderId="13" xfId="2" applyFont="1" applyFill="1" applyBorder="1" applyAlignment="1">
      <alignment horizontal="center" vertical="center"/>
    </xf>
    <xf numFmtId="20" fontId="6" fillId="0" borderId="13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40" fillId="0" borderId="13" xfId="0" applyFont="1" applyBorder="1" applyAlignment="1">
      <alignment horizontal="center" vertical="center"/>
    </xf>
    <xf numFmtId="164" fontId="1" fillId="35" borderId="2" xfId="2" applyFont="1" applyFill="1" applyBorder="1" applyAlignment="1">
      <alignment horizontal="center" vertical="center"/>
    </xf>
    <xf numFmtId="164" fontId="1" fillId="35" borderId="14" xfId="2" applyFont="1" applyFill="1" applyBorder="1" applyAlignment="1">
      <alignment horizontal="center" vertical="center"/>
    </xf>
    <xf numFmtId="1" fontId="1" fillId="35" borderId="12" xfId="0" applyNumberFormat="1" applyFont="1" applyFill="1" applyBorder="1" applyAlignment="1">
      <alignment horizontal="center" vertical="center"/>
    </xf>
    <xf numFmtId="0" fontId="1" fillId="35" borderId="1" xfId="1" applyFont="1" applyFill="1" applyBorder="1" applyAlignment="1">
      <alignment horizontal="right" vertical="center"/>
    </xf>
    <xf numFmtId="164" fontId="6" fillId="35" borderId="2" xfId="2" applyFont="1" applyFill="1" applyBorder="1" applyAlignment="1">
      <alignment horizontal="center" vertical="center"/>
    </xf>
    <xf numFmtId="164" fontId="6" fillId="0" borderId="13" xfId="2" applyFont="1" applyBorder="1" applyAlignment="1">
      <alignment horizontal="center" vertical="center"/>
    </xf>
    <xf numFmtId="0" fontId="1" fillId="35" borderId="0" xfId="0" applyFont="1" applyFill="1" applyAlignment="1">
      <alignment horizontal="center" vertical="center"/>
    </xf>
    <xf numFmtId="0" fontId="1" fillId="35" borderId="0" xfId="0" applyFont="1" applyFill="1" applyAlignment="1">
      <alignment horizontal="center"/>
    </xf>
    <xf numFmtId="0" fontId="6" fillId="34" borderId="1" xfId="0" applyFont="1" applyFill="1" applyBorder="1" applyAlignment="1">
      <alignment horizontal="center" vertical="center"/>
    </xf>
    <xf numFmtId="0" fontId="6" fillId="35" borderId="1" xfId="1" applyFont="1" applyFill="1" applyBorder="1" applyAlignment="1">
      <alignment horizontal="center" vertical="center"/>
    </xf>
    <xf numFmtId="49" fontId="6" fillId="35" borderId="14" xfId="0" applyNumberFormat="1" applyFont="1" applyFill="1" applyBorder="1" applyAlignment="1">
      <alignment horizontal="center" vertical="center"/>
    </xf>
    <xf numFmtId="0" fontId="6" fillId="35" borderId="12" xfId="0" applyFont="1" applyFill="1" applyBorder="1" applyAlignment="1">
      <alignment horizontal="center" vertical="center"/>
    </xf>
    <xf numFmtId="1" fontId="1" fillId="35" borderId="0" xfId="0" applyNumberFormat="1" applyFont="1" applyFill="1" applyAlignment="1">
      <alignment horizontal="center" vertical="center"/>
    </xf>
    <xf numFmtId="0" fontId="1" fillId="35" borderId="12" xfId="0" applyFont="1" applyFill="1" applyBorder="1" applyAlignment="1">
      <alignment horizontal="center"/>
    </xf>
    <xf numFmtId="0" fontId="1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6" fillId="35" borderId="16" xfId="0" applyFont="1" applyFill="1" applyBorder="1" applyAlignment="1">
      <alignment horizontal="center" vertical="center"/>
    </xf>
    <xf numFmtId="14" fontId="1" fillId="0" borderId="13" xfId="0" applyNumberFormat="1" applyFont="1" applyBorder="1" applyAlignment="1">
      <alignment horizontal="center" vertical="center"/>
    </xf>
    <xf numFmtId="0" fontId="1" fillId="0" borderId="13" xfId="1" applyFont="1" applyBorder="1" applyAlignment="1">
      <alignment horizontal="center" vertical="center"/>
    </xf>
    <xf numFmtId="1" fontId="6" fillId="35" borderId="13" xfId="47" applyNumberFormat="1" applyFont="1" applyFill="1" applyBorder="1" applyAlignment="1">
      <alignment horizontal="center" vertical="center"/>
    </xf>
    <xf numFmtId="1" fontId="6" fillId="35" borderId="13" xfId="0" applyNumberFormat="1" applyFont="1" applyFill="1" applyBorder="1" applyAlignment="1">
      <alignment horizontal="center" vertical="center"/>
    </xf>
    <xf numFmtId="1" fontId="6" fillId="0" borderId="14" xfId="47" applyNumberFormat="1" applyFont="1" applyBorder="1" applyAlignment="1">
      <alignment horizontal="center" vertical="center"/>
    </xf>
    <xf numFmtId="0" fontId="5" fillId="40" borderId="1" xfId="0" applyFont="1" applyFill="1" applyBorder="1" applyAlignment="1">
      <alignment horizontal="center" vertical="center"/>
    </xf>
    <xf numFmtId="0" fontId="5" fillId="40" borderId="1" xfId="0" applyFont="1" applyFill="1" applyBorder="1" applyAlignment="1">
      <alignment horizontal="center" vertical="center" wrapText="1"/>
    </xf>
    <xf numFmtId="164" fontId="1" fillId="35" borderId="15" xfId="2" applyFont="1" applyFill="1" applyBorder="1" applyAlignment="1">
      <alignment horizontal="center" vertical="center"/>
    </xf>
    <xf numFmtId="0" fontId="1" fillId="35" borderId="14" xfId="0" applyFont="1" applyFill="1" applyBorder="1" applyAlignment="1">
      <alignment horizontal="center"/>
    </xf>
    <xf numFmtId="49" fontId="1" fillId="35" borderId="2" xfId="0" applyNumberFormat="1" applyFont="1" applyFill="1" applyBorder="1" applyAlignment="1">
      <alignment horizontal="center" vertical="center"/>
    </xf>
    <xf numFmtId="1" fontId="6" fillId="0" borderId="12" xfId="0" applyNumberFormat="1" applyFont="1" applyBorder="1" applyAlignment="1">
      <alignment horizontal="center" vertical="center"/>
    </xf>
    <xf numFmtId="164" fontId="1" fillId="35" borderId="0" xfId="2" applyFont="1" applyFill="1" applyAlignment="1">
      <alignment horizontal="center" vertical="center"/>
    </xf>
    <xf numFmtId="165" fontId="1" fillId="35" borderId="12" xfId="2" applyNumberFormat="1" applyFont="1" applyFill="1" applyBorder="1" applyAlignment="1">
      <alignment horizontal="center" vertical="center"/>
    </xf>
    <xf numFmtId="20" fontId="1" fillId="0" borderId="12" xfId="0" applyNumberFormat="1" applyFont="1" applyBorder="1" applyAlignment="1">
      <alignment horizontal="center" vertical="center"/>
    </xf>
    <xf numFmtId="20" fontId="1" fillId="35" borderId="12" xfId="0" applyNumberFormat="1" applyFont="1" applyFill="1" applyBorder="1" applyAlignment="1">
      <alignment horizontal="center" vertical="center"/>
    </xf>
    <xf numFmtId="165" fontId="1" fillId="0" borderId="12" xfId="0" applyNumberFormat="1" applyFont="1" applyBorder="1" applyAlignment="1">
      <alignment horizontal="center" vertical="center"/>
    </xf>
    <xf numFmtId="166" fontId="1" fillId="0" borderId="12" xfId="0" applyNumberFormat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/>
    </xf>
    <xf numFmtId="165" fontId="1" fillId="35" borderId="15" xfId="2" applyNumberFormat="1" applyFont="1" applyFill="1" applyBorder="1" applyAlignment="1">
      <alignment horizontal="center" vertical="center"/>
    </xf>
    <xf numFmtId="20" fontId="1" fillId="0" borderId="15" xfId="0" applyNumberFormat="1" applyFont="1" applyBorder="1" applyAlignment="1">
      <alignment horizontal="center" vertical="center"/>
    </xf>
    <xf numFmtId="20" fontId="1" fillId="35" borderId="15" xfId="0" applyNumberFormat="1" applyFont="1" applyFill="1" applyBorder="1" applyAlignment="1">
      <alignment horizontal="center" vertical="center"/>
    </xf>
    <xf numFmtId="165" fontId="1" fillId="0" borderId="15" xfId="0" applyNumberFormat="1" applyFont="1" applyBorder="1" applyAlignment="1">
      <alignment horizontal="center" vertical="center"/>
    </xf>
    <xf numFmtId="166" fontId="1" fillId="0" borderId="15" xfId="0" applyNumberFormat="1" applyFont="1" applyBorder="1" applyAlignment="1">
      <alignment horizontal="center" vertical="center"/>
    </xf>
    <xf numFmtId="1" fontId="6" fillId="35" borderId="1" xfId="1" applyNumberFormat="1" applyFont="1" applyFill="1" applyBorder="1" applyAlignment="1">
      <alignment horizontal="center" vertical="center"/>
    </xf>
    <xf numFmtId="9" fontId="2" fillId="38" borderId="0" xfId="48" applyFont="1" applyFill="1" applyAlignment="1">
      <alignment horizontal="center" vertical="center"/>
    </xf>
    <xf numFmtId="0" fontId="36" fillId="38" borderId="0" xfId="9" applyFont="1" applyFill="1" applyAlignment="1">
      <alignment horizontal="center" vertical="top"/>
    </xf>
    <xf numFmtId="0" fontId="27" fillId="0" borderId="1" xfId="0" applyFont="1" applyBorder="1" applyAlignment="1">
      <alignment horizontal="center" vertical="center"/>
    </xf>
    <xf numFmtId="9" fontId="31" fillId="0" borderId="0" xfId="48" applyFont="1" applyBorder="1" applyAlignment="1">
      <alignment horizontal="center"/>
    </xf>
    <xf numFmtId="43" fontId="30" fillId="37" borderId="0" xfId="7" applyNumberFormat="1" applyFont="1" applyFill="1" applyBorder="1" applyAlignment="1">
      <alignment vertical="center"/>
    </xf>
    <xf numFmtId="0" fontId="31" fillId="0" borderId="0" xfId="7" applyFont="1" applyBorder="1" applyAlignment="1"/>
    <xf numFmtId="0" fontId="30" fillId="37" borderId="0" xfId="7" applyFont="1" applyFill="1" applyBorder="1" applyAlignment="1"/>
    <xf numFmtId="0" fontId="0" fillId="0" borderId="0" xfId="0" applyAlignment="1"/>
    <xf numFmtId="0" fontId="5" fillId="0" borderId="1" xfId="0" applyFont="1" applyFill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14" fontId="1" fillId="0" borderId="1" xfId="2" applyNumberFormat="1" applyFont="1" applyFill="1" applyBorder="1" applyAlignment="1">
      <alignment horizontal="center" vertical="center"/>
    </xf>
    <xf numFmtId="1" fontId="1" fillId="0" borderId="1" xfId="2" applyNumberFormat="1" applyFont="1" applyFill="1" applyBorder="1" applyAlignment="1">
      <alignment horizontal="center" vertical="center"/>
    </xf>
    <xf numFmtId="165" fontId="1" fillId="0" borderId="1" xfId="2" applyNumberFormat="1" applyFont="1" applyFill="1" applyBorder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/>
    </xf>
    <xf numFmtId="0" fontId="9" fillId="0" borderId="0" xfId="0" applyFont="1" applyFill="1"/>
    <xf numFmtId="0" fontId="29" fillId="35" borderId="0" xfId="6" applyFont="1" applyFill="1" applyBorder="1" applyAlignment="1">
      <alignment horizontal="center" vertical="center"/>
    </xf>
    <xf numFmtId="0" fontId="1" fillId="34" borderId="1" xfId="0" applyFont="1" applyFill="1" applyBorder="1" applyAlignment="1">
      <alignment horizontal="center"/>
    </xf>
  </cellXfs>
  <cellStyles count="49">
    <cellStyle name="20% - Ênfase1" xfId="21" builtinId="30" customBuiltin="1"/>
    <cellStyle name="20% - Ênfase2" xfId="24" builtinId="34" customBuiltin="1"/>
    <cellStyle name="20% - Ênfase3" xfId="27" builtinId="38" customBuiltin="1"/>
    <cellStyle name="20% - Ênfase4" xfId="30" builtinId="42" customBuiltin="1"/>
    <cellStyle name="20% - Ênfase5" xfId="33" builtinId="46" customBuiltin="1"/>
    <cellStyle name="20% - Ênfase6" xfId="36" builtinId="50" customBuiltin="1"/>
    <cellStyle name="40% - Ênfase1" xfId="22" builtinId="31" customBuiltin="1"/>
    <cellStyle name="40% - Ênfase2" xfId="25" builtinId="35" customBuiltin="1"/>
    <cellStyle name="40% - Ênfase3" xfId="28" builtinId="39" customBuiltin="1"/>
    <cellStyle name="40% - Ênfase4" xfId="31" builtinId="43" customBuiltin="1"/>
    <cellStyle name="40% - Ênfase5" xfId="34" builtinId="47" customBuiltin="1"/>
    <cellStyle name="40% - Ênfase6" xfId="37" builtinId="51" customBuiltin="1"/>
    <cellStyle name="60% - Ênfase1 2" xfId="40" xr:uid="{00000000-0005-0000-0000-00000C000000}"/>
    <cellStyle name="60% - Ênfase2 2" xfId="41" xr:uid="{00000000-0005-0000-0000-00000D000000}"/>
    <cellStyle name="60% - Ênfase3 2" xfId="42" xr:uid="{00000000-0005-0000-0000-00000E000000}"/>
    <cellStyle name="60% - Ênfase4 2" xfId="43" xr:uid="{00000000-0005-0000-0000-00000F000000}"/>
    <cellStyle name="60% - Ênfase5 2" xfId="44" xr:uid="{00000000-0005-0000-0000-000010000000}"/>
    <cellStyle name="60% - Ênfase6 2" xfId="45" xr:uid="{00000000-0005-0000-0000-000011000000}"/>
    <cellStyle name="Bom" xfId="9" builtinId="26" customBuiltin="1"/>
    <cellStyle name="Cálculo" xfId="13" builtinId="22" customBuiltin="1"/>
    <cellStyle name="Célula de Verificação" xfId="15" builtinId="23" customBuiltin="1"/>
    <cellStyle name="Célula Vinculada" xfId="14" builtinId="24" customBuiltin="1"/>
    <cellStyle name="Ênfase1" xfId="20" builtinId="29" customBuiltin="1"/>
    <cellStyle name="Ênfase2" xfId="23" builtinId="33" customBuiltin="1"/>
    <cellStyle name="Ênfase3" xfId="26" builtinId="37" customBuiltin="1"/>
    <cellStyle name="Ênfase4" xfId="29" builtinId="41" customBuiltin="1"/>
    <cellStyle name="Ênfase5" xfId="32" builtinId="45" customBuiltin="1"/>
    <cellStyle name="Ênfase6" xfId="35" builtinId="49" customBuiltin="1"/>
    <cellStyle name="Entrada" xfId="11" builtinId="20" customBuiltin="1"/>
    <cellStyle name="Excel Built-in Normal" xfId="2" xr:uid="{00000000-0005-0000-0000-00001D000000}"/>
    <cellStyle name="Hiperlink" xfId="1" builtinId="8"/>
    <cellStyle name="Hyperlink" xfId="38" xr:uid="{00000000-0005-0000-0000-00001F000000}"/>
    <cellStyle name="Neutro 2" xfId="46" xr:uid="{00000000-0005-0000-0000-000021000000}"/>
    <cellStyle name="Normal" xfId="0" builtinId="0"/>
    <cellStyle name="Normal 2" xfId="39" xr:uid="{00000000-0005-0000-0000-000023000000}"/>
    <cellStyle name="Normal 6" xfId="3" xr:uid="{00000000-0005-0000-0000-000024000000}"/>
    <cellStyle name="Nota" xfId="17" builtinId="10" customBuiltin="1"/>
    <cellStyle name="Porcentagem" xfId="48" builtinId="5"/>
    <cellStyle name="Ruim" xfId="10" builtinId="27" customBuiltin="1"/>
    <cellStyle name="Saída" xfId="12" builtinId="21" customBuiltin="1"/>
    <cellStyle name="Texto de Aviso" xfId="16" builtinId="11" customBuiltin="1"/>
    <cellStyle name="Texto Explicativo" xfId="18" builtinId="53" customBuiltin="1"/>
    <cellStyle name="Título" xfId="4" builtinId="15" customBuiltin="1"/>
    <cellStyle name="Título 1" xfId="5" builtinId="16" customBuiltin="1"/>
    <cellStyle name="Título 2" xfId="6" builtinId="17" customBuiltin="1"/>
    <cellStyle name="Título 3" xfId="7" builtinId="18" customBuiltin="1"/>
    <cellStyle name="Título 4" xfId="8" builtinId="19" customBuiltin="1"/>
    <cellStyle name="Total" xfId="19" builtinId="25" customBuiltin="1"/>
    <cellStyle name="Vírgula" xfId="47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microsoft.com/office/2007/relationships/hdphoto" Target="../media/hdphoto2.wdp"/><Relationship Id="rId1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226002</xdr:colOff>
      <xdr:row>19</xdr:row>
      <xdr:rowOff>150668</xdr:rowOff>
    </xdr:from>
    <xdr:to>
      <xdr:col>15</xdr:col>
      <xdr:colOff>206952</xdr:colOff>
      <xdr:row>27</xdr:row>
      <xdr:rowOff>83993</xdr:rowOff>
    </xdr:to>
    <xdr:sp macro="" textlink="">
      <xdr:nvSpPr>
        <xdr:cNvPr id="4" name="Freeform 8">
          <a:extLst>
            <a:ext uri="{FF2B5EF4-FFF2-40B4-BE49-F238E27FC236}">
              <a16:creationId xmlns:a16="http://schemas.microsoft.com/office/drawing/2014/main" id="{0A4E527D-9570-4E19-8809-0EF4434936AD}"/>
            </a:ext>
          </a:extLst>
        </xdr:cNvPr>
        <xdr:cNvSpPr/>
      </xdr:nvSpPr>
      <xdr:spPr>
        <a:xfrm>
          <a:off x="7499638" y="4341668"/>
          <a:ext cx="1799359" cy="1821007"/>
        </a:xfrm>
        <a:custGeom>
          <a:avLst/>
          <a:gdLst>
            <a:gd name="connsiteX0" fmla="*/ 419100 w 1994070"/>
            <a:gd name="connsiteY0" fmla="*/ 9525 h 2324100"/>
            <a:gd name="connsiteX1" fmla="*/ 390525 w 1994070"/>
            <a:gd name="connsiteY1" fmla="*/ 85725 h 2324100"/>
            <a:gd name="connsiteX2" fmla="*/ 371475 w 1994070"/>
            <a:gd name="connsiteY2" fmla="*/ 133350 h 2324100"/>
            <a:gd name="connsiteX3" fmla="*/ 361950 w 1994070"/>
            <a:gd name="connsiteY3" fmla="*/ 161925 h 2324100"/>
            <a:gd name="connsiteX4" fmla="*/ 333375 w 1994070"/>
            <a:gd name="connsiteY4" fmla="*/ 200025 h 2324100"/>
            <a:gd name="connsiteX5" fmla="*/ 304800 w 1994070"/>
            <a:gd name="connsiteY5" fmla="*/ 219075 h 2324100"/>
            <a:gd name="connsiteX6" fmla="*/ 285750 w 1994070"/>
            <a:gd name="connsiteY6" fmla="*/ 247650 h 2324100"/>
            <a:gd name="connsiteX7" fmla="*/ 228600 w 1994070"/>
            <a:gd name="connsiteY7" fmla="*/ 285750 h 2324100"/>
            <a:gd name="connsiteX8" fmla="*/ 190500 w 1994070"/>
            <a:gd name="connsiteY8" fmla="*/ 314325 h 2324100"/>
            <a:gd name="connsiteX9" fmla="*/ 161925 w 1994070"/>
            <a:gd name="connsiteY9" fmla="*/ 323850 h 2324100"/>
            <a:gd name="connsiteX10" fmla="*/ 104775 w 1994070"/>
            <a:gd name="connsiteY10" fmla="*/ 381000 h 2324100"/>
            <a:gd name="connsiteX11" fmla="*/ 57150 w 1994070"/>
            <a:gd name="connsiteY11" fmla="*/ 447675 h 2324100"/>
            <a:gd name="connsiteX12" fmla="*/ 28575 w 1994070"/>
            <a:gd name="connsiteY12" fmla="*/ 504825 h 2324100"/>
            <a:gd name="connsiteX13" fmla="*/ 9525 w 1994070"/>
            <a:gd name="connsiteY13" fmla="*/ 581025 h 2324100"/>
            <a:gd name="connsiteX14" fmla="*/ 0 w 1994070"/>
            <a:gd name="connsiteY14" fmla="*/ 609600 h 2324100"/>
            <a:gd name="connsiteX15" fmla="*/ 19050 w 1994070"/>
            <a:gd name="connsiteY15" fmla="*/ 742950 h 2324100"/>
            <a:gd name="connsiteX16" fmla="*/ 47625 w 1994070"/>
            <a:gd name="connsiteY16" fmla="*/ 762000 h 2324100"/>
            <a:gd name="connsiteX17" fmla="*/ 85725 w 1994070"/>
            <a:gd name="connsiteY17" fmla="*/ 781050 h 2324100"/>
            <a:gd name="connsiteX18" fmla="*/ 114300 w 1994070"/>
            <a:gd name="connsiteY18" fmla="*/ 809625 h 2324100"/>
            <a:gd name="connsiteX19" fmla="*/ 142875 w 1994070"/>
            <a:gd name="connsiteY19" fmla="*/ 828675 h 2324100"/>
            <a:gd name="connsiteX20" fmla="*/ 180975 w 1994070"/>
            <a:gd name="connsiteY20" fmla="*/ 885825 h 2324100"/>
            <a:gd name="connsiteX21" fmla="*/ 200025 w 1994070"/>
            <a:gd name="connsiteY21" fmla="*/ 914400 h 2324100"/>
            <a:gd name="connsiteX22" fmla="*/ 228600 w 1994070"/>
            <a:gd name="connsiteY22" fmla="*/ 1038225 h 2324100"/>
            <a:gd name="connsiteX23" fmla="*/ 238125 w 1994070"/>
            <a:gd name="connsiteY23" fmla="*/ 1162050 h 2324100"/>
            <a:gd name="connsiteX24" fmla="*/ 257175 w 1994070"/>
            <a:gd name="connsiteY24" fmla="*/ 1323975 h 2324100"/>
            <a:gd name="connsiteX25" fmla="*/ 276225 w 1994070"/>
            <a:gd name="connsiteY25" fmla="*/ 1543050 h 2324100"/>
            <a:gd name="connsiteX26" fmla="*/ 285750 w 1994070"/>
            <a:gd name="connsiteY26" fmla="*/ 1828800 h 2324100"/>
            <a:gd name="connsiteX27" fmla="*/ 390525 w 1994070"/>
            <a:gd name="connsiteY27" fmla="*/ 1857375 h 2324100"/>
            <a:gd name="connsiteX28" fmla="*/ 476250 w 1994070"/>
            <a:gd name="connsiteY28" fmla="*/ 1828800 h 2324100"/>
            <a:gd name="connsiteX29" fmla="*/ 533400 w 1994070"/>
            <a:gd name="connsiteY29" fmla="*/ 1809750 h 2324100"/>
            <a:gd name="connsiteX30" fmla="*/ 695325 w 1994070"/>
            <a:gd name="connsiteY30" fmla="*/ 1828800 h 2324100"/>
            <a:gd name="connsiteX31" fmla="*/ 723900 w 1994070"/>
            <a:gd name="connsiteY31" fmla="*/ 1857375 h 2324100"/>
            <a:gd name="connsiteX32" fmla="*/ 762000 w 1994070"/>
            <a:gd name="connsiteY32" fmla="*/ 1866900 h 2324100"/>
            <a:gd name="connsiteX33" fmla="*/ 790575 w 1994070"/>
            <a:gd name="connsiteY33" fmla="*/ 1885950 h 2324100"/>
            <a:gd name="connsiteX34" fmla="*/ 904875 w 1994070"/>
            <a:gd name="connsiteY34" fmla="*/ 1905000 h 2324100"/>
            <a:gd name="connsiteX35" fmla="*/ 933450 w 1994070"/>
            <a:gd name="connsiteY35" fmla="*/ 1914525 h 2324100"/>
            <a:gd name="connsiteX36" fmla="*/ 971550 w 1994070"/>
            <a:gd name="connsiteY36" fmla="*/ 1971675 h 2324100"/>
            <a:gd name="connsiteX37" fmla="*/ 1028700 w 1994070"/>
            <a:gd name="connsiteY37" fmla="*/ 2276475 h 2324100"/>
            <a:gd name="connsiteX38" fmla="*/ 1057275 w 1994070"/>
            <a:gd name="connsiteY38" fmla="*/ 2305050 h 2324100"/>
            <a:gd name="connsiteX39" fmla="*/ 1104900 w 1994070"/>
            <a:gd name="connsiteY39" fmla="*/ 2324100 h 2324100"/>
            <a:gd name="connsiteX40" fmla="*/ 1152525 w 1994070"/>
            <a:gd name="connsiteY40" fmla="*/ 2219325 h 2324100"/>
            <a:gd name="connsiteX41" fmla="*/ 1171575 w 1994070"/>
            <a:gd name="connsiteY41" fmla="*/ 2190750 h 2324100"/>
            <a:gd name="connsiteX42" fmla="*/ 1200150 w 1994070"/>
            <a:gd name="connsiteY42" fmla="*/ 2114550 h 2324100"/>
            <a:gd name="connsiteX43" fmla="*/ 1209675 w 1994070"/>
            <a:gd name="connsiteY43" fmla="*/ 2085975 h 2324100"/>
            <a:gd name="connsiteX44" fmla="*/ 1219200 w 1994070"/>
            <a:gd name="connsiteY44" fmla="*/ 2047875 h 2324100"/>
            <a:gd name="connsiteX45" fmla="*/ 1266825 w 1994070"/>
            <a:gd name="connsiteY45" fmla="*/ 1971675 h 2324100"/>
            <a:gd name="connsiteX46" fmla="*/ 1276350 w 1994070"/>
            <a:gd name="connsiteY46" fmla="*/ 1943100 h 2324100"/>
            <a:gd name="connsiteX47" fmla="*/ 1295400 w 1994070"/>
            <a:gd name="connsiteY47" fmla="*/ 1905000 h 2324100"/>
            <a:gd name="connsiteX48" fmla="*/ 1304925 w 1994070"/>
            <a:gd name="connsiteY48" fmla="*/ 1876425 h 2324100"/>
            <a:gd name="connsiteX49" fmla="*/ 1343025 w 1994070"/>
            <a:gd name="connsiteY49" fmla="*/ 1809750 h 2324100"/>
            <a:gd name="connsiteX50" fmla="*/ 1352550 w 1994070"/>
            <a:gd name="connsiteY50" fmla="*/ 1771650 h 2324100"/>
            <a:gd name="connsiteX51" fmla="*/ 1400175 w 1994070"/>
            <a:gd name="connsiteY51" fmla="*/ 1695450 h 2324100"/>
            <a:gd name="connsiteX52" fmla="*/ 1552575 w 1994070"/>
            <a:gd name="connsiteY52" fmla="*/ 1609725 h 2324100"/>
            <a:gd name="connsiteX53" fmla="*/ 1762125 w 1994070"/>
            <a:gd name="connsiteY53" fmla="*/ 1514475 h 2324100"/>
            <a:gd name="connsiteX54" fmla="*/ 1866900 w 1994070"/>
            <a:gd name="connsiteY54" fmla="*/ 1428750 h 2324100"/>
            <a:gd name="connsiteX55" fmla="*/ 1876425 w 1994070"/>
            <a:gd name="connsiteY55" fmla="*/ 1381125 h 2324100"/>
            <a:gd name="connsiteX56" fmla="*/ 1905000 w 1994070"/>
            <a:gd name="connsiteY56" fmla="*/ 1314450 h 2324100"/>
            <a:gd name="connsiteX57" fmla="*/ 1943100 w 1994070"/>
            <a:gd name="connsiteY57" fmla="*/ 1133475 h 2324100"/>
            <a:gd name="connsiteX58" fmla="*/ 1981200 w 1994070"/>
            <a:gd name="connsiteY58" fmla="*/ 1009650 h 2324100"/>
            <a:gd name="connsiteX59" fmla="*/ 1981200 w 1994070"/>
            <a:gd name="connsiteY59" fmla="*/ 628650 h 2324100"/>
            <a:gd name="connsiteX60" fmla="*/ 1971675 w 1994070"/>
            <a:gd name="connsiteY60" fmla="*/ 571500 h 2324100"/>
            <a:gd name="connsiteX61" fmla="*/ 1914525 w 1994070"/>
            <a:gd name="connsiteY61" fmla="*/ 485775 h 2324100"/>
            <a:gd name="connsiteX62" fmla="*/ 1885950 w 1994070"/>
            <a:gd name="connsiteY62" fmla="*/ 438150 h 2324100"/>
            <a:gd name="connsiteX63" fmla="*/ 1866900 w 1994070"/>
            <a:gd name="connsiteY63" fmla="*/ 409575 h 2324100"/>
            <a:gd name="connsiteX64" fmla="*/ 1838325 w 1994070"/>
            <a:gd name="connsiteY64" fmla="*/ 390525 h 2324100"/>
            <a:gd name="connsiteX65" fmla="*/ 1809750 w 1994070"/>
            <a:gd name="connsiteY65" fmla="*/ 352425 h 2324100"/>
            <a:gd name="connsiteX66" fmla="*/ 1714500 w 1994070"/>
            <a:gd name="connsiteY66" fmla="*/ 285750 h 2324100"/>
            <a:gd name="connsiteX67" fmla="*/ 1647825 w 1994070"/>
            <a:gd name="connsiteY67" fmla="*/ 266700 h 2324100"/>
            <a:gd name="connsiteX68" fmla="*/ 1504950 w 1994070"/>
            <a:gd name="connsiteY68" fmla="*/ 200025 h 2324100"/>
            <a:gd name="connsiteX69" fmla="*/ 1447800 w 1994070"/>
            <a:gd name="connsiteY69" fmla="*/ 161925 h 2324100"/>
            <a:gd name="connsiteX70" fmla="*/ 1381125 w 1994070"/>
            <a:gd name="connsiteY70" fmla="*/ 133350 h 2324100"/>
            <a:gd name="connsiteX71" fmla="*/ 1266825 w 1994070"/>
            <a:gd name="connsiteY71" fmla="*/ 66675 h 2324100"/>
            <a:gd name="connsiteX72" fmla="*/ 1152525 w 1994070"/>
            <a:gd name="connsiteY72" fmla="*/ 28575 h 2324100"/>
            <a:gd name="connsiteX73" fmla="*/ 1095375 w 1994070"/>
            <a:gd name="connsiteY73" fmla="*/ 9525 h 2324100"/>
            <a:gd name="connsiteX74" fmla="*/ 981075 w 1994070"/>
            <a:gd name="connsiteY74" fmla="*/ 0 h 2324100"/>
            <a:gd name="connsiteX75" fmla="*/ 419100 w 1994070"/>
            <a:gd name="connsiteY75" fmla="*/ 9525 h 2324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1994070" h="2324100">
              <a:moveTo>
                <a:pt x="419100" y="9525"/>
              </a:moveTo>
              <a:cubicBezTo>
                <a:pt x="320675" y="23812"/>
                <a:pt x="423227" y="20321"/>
                <a:pt x="390525" y="85725"/>
              </a:cubicBezTo>
              <a:cubicBezTo>
                <a:pt x="382879" y="101018"/>
                <a:pt x="377478" y="117341"/>
                <a:pt x="371475" y="133350"/>
              </a:cubicBezTo>
              <a:cubicBezTo>
                <a:pt x="367950" y="142751"/>
                <a:pt x="366931" y="153208"/>
                <a:pt x="361950" y="161925"/>
              </a:cubicBezTo>
              <a:cubicBezTo>
                <a:pt x="354074" y="175708"/>
                <a:pt x="344600" y="188800"/>
                <a:pt x="333375" y="200025"/>
              </a:cubicBezTo>
              <a:cubicBezTo>
                <a:pt x="325280" y="208120"/>
                <a:pt x="314325" y="212725"/>
                <a:pt x="304800" y="219075"/>
              </a:cubicBezTo>
              <a:cubicBezTo>
                <a:pt x="298450" y="228600"/>
                <a:pt x="294365" y="240112"/>
                <a:pt x="285750" y="247650"/>
              </a:cubicBezTo>
              <a:cubicBezTo>
                <a:pt x="268520" y="262727"/>
                <a:pt x="246916" y="272013"/>
                <a:pt x="228600" y="285750"/>
              </a:cubicBezTo>
              <a:cubicBezTo>
                <a:pt x="215900" y="295275"/>
                <a:pt x="204283" y="306449"/>
                <a:pt x="190500" y="314325"/>
              </a:cubicBezTo>
              <a:cubicBezTo>
                <a:pt x="181783" y="319306"/>
                <a:pt x="171450" y="320675"/>
                <a:pt x="161925" y="323850"/>
              </a:cubicBezTo>
              <a:cubicBezTo>
                <a:pt x="142875" y="342900"/>
                <a:pt x="119719" y="358584"/>
                <a:pt x="104775" y="381000"/>
              </a:cubicBezTo>
              <a:cubicBezTo>
                <a:pt x="76919" y="422784"/>
                <a:pt x="92594" y="400417"/>
                <a:pt x="57150" y="447675"/>
              </a:cubicBezTo>
              <a:cubicBezTo>
                <a:pt x="33209" y="519499"/>
                <a:pt x="65504" y="430967"/>
                <a:pt x="28575" y="504825"/>
              </a:cubicBezTo>
              <a:cubicBezTo>
                <a:pt x="17689" y="526598"/>
                <a:pt x="14959" y="559288"/>
                <a:pt x="9525" y="581025"/>
              </a:cubicBezTo>
              <a:cubicBezTo>
                <a:pt x="7090" y="590765"/>
                <a:pt x="3175" y="600075"/>
                <a:pt x="0" y="609600"/>
              </a:cubicBezTo>
              <a:cubicBezTo>
                <a:pt x="6350" y="654050"/>
                <a:pt x="5657" y="700093"/>
                <a:pt x="19050" y="742950"/>
              </a:cubicBezTo>
              <a:cubicBezTo>
                <a:pt x="22465" y="753877"/>
                <a:pt x="37686" y="756320"/>
                <a:pt x="47625" y="762000"/>
              </a:cubicBezTo>
              <a:cubicBezTo>
                <a:pt x="59953" y="769045"/>
                <a:pt x="74171" y="772797"/>
                <a:pt x="85725" y="781050"/>
              </a:cubicBezTo>
              <a:cubicBezTo>
                <a:pt x="96686" y="788880"/>
                <a:pt x="103952" y="801001"/>
                <a:pt x="114300" y="809625"/>
              </a:cubicBezTo>
              <a:cubicBezTo>
                <a:pt x="123094" y="816954"/>
                <a:pt x="133350" y="822325"/>
                <a:pt x="142875" y="828675"/>
              </a:cubicBezTo>
              <a:lnTo>
                <a:pt x="180975" y="885825"/>
              </a:lnTo>
              <a:lnTo>
                <a:pt x="200025" y="914400"/>
              </a:lnTo>
              <a:cubicBezTo>
                <a:pt x="223002" y="1006306"/>
                <a:pt x="213940" y="964927"/>
                <a:pt x="228600" y="1038225"/>
              </a:cubicBezTo>
              <a:cubicBezTo>
                <a:pt x="231775" y="1079500"/>
                <a:pt x="234006" y="1120859"/>
                <a:pt x="238125" y="1162050"/>
              </a:cubicBezTo>
              <a:cubicBezTo>
                <a:pt x="243533" y="1216128"/>
                <a:pt x="252534" y="1269826"/>
                <a:pt x="257175" y="1323975"/>
              </a:cubicBezTo>
              <a:cubicBezTo>
                <a:pt x="277500" y="1561099"/>
                <a:pt x="252674" y="1425295"/>
                <a:pt x="276225" y="1543050"/>
              </a:cubicBezTo>
              <a:cubicBezTo>
                <a:pt x="279400" y="1638300"/>
                <a:pt x="265384" y="1735699"/>
                <a:pt x="285750" y="1828800"/>
              </a:cubicBezTo>
              <a:cubicBezTo>
                <a:pt x="287962" y="1838910"/>
                <a:pt x="379885" y="1855247"/>
                <a:pt x="390525" y="1857375"/>
              </a:cubicBezTo>
              <a:cubicBezTo>
                <a:pt x="519221" y="1835926"/>
                <a:pt x="395890" y="1864515"/>
                <a:pt x="476250" y="1828800"/>
              </a:cubicBezTo>
              <a:cubicBezTo>
                <a:pt x="494600" y="1820645"/>
                <a:pt x="533400" y="1809750"/>
                <a:pt x="533400" y="1809750"/>
              </a:cubicBezTo>
              <a:cubicBezTo>
                <a:pt x="587375" y="1816100"/>
                <a:pt x="642600" y="1815619"/>
                <a:pt x="695325" y="1828800"/>
              </a:cubicBezTo>
              <a:cubicBezTo>
                <a:pt x="708393" y="1832067"/>
                <a:pt x="712204" y="1850692"/>
                <a:pt x="723900" y="1857375"/>
              </a:cubicBezTo>
              <a:cubicBezTo>
                <a:pt x="735266" y="1863870"/>
                <a:pt x="749300" y="1863725"/>
                <a:pt x="762000" y="1866900"/>
              </a:cubicBezTo>
              <a:cubicBezTo>
                <a:pt x="771525" y="1873250"/>
                <a:pt x="780336" y="1880830"/>
                <a:pt x="790575" y="1885950"/>
              </a:cubicBezTo>
              <a:cubicBezTo>
                <a:pt x="822490" y="1901907"/>
                <a:pt x="877713" y="1901982"/>
                <a:pt x="904875" y="1905000"/>
              </a:cubicBezTo>
              <a:cubicBezTo>
                <a:pt x="914400" y="1908175"/>
                <a:pt x="926350" y="1907425"/>
                <a:pt x="933450" y="1914525"/>
              </a:cubicBezTo>
              <a:cubicBezTo>
                <a:pt x="949639" y="1930714"/>
                <a:pt x="971550" y="1971675"/>
                <a:pt x="971550" y="1971675"/>
              </a:cubicBezTo>
              <a:cubicBezTo>
                <a:pt x="979695" y="2077565"/>
                <a:pt x="948175" y="2195950"/>
                <a:pt x="1028700" y="2276475"/>
              </a:cubicBezTo>
              <a:cubicBezTo>
                <a:pt x="1038225" y="2286000"/>
                <a:pt x="1045852" y="2297911"/>
                <a:pt x="1057275" y="2305050"/>
              </a:cubicBezTo>
              <a:cubicBezTo>
                <a:pt x="1071774" y="2314112"/>
                <a:pt x="1089025" y="2317750"/>
                <a:pt x="1104900" y="2324100"/>
              </a:cubicBezTo>
              <a:cubicBezTo>
                <a:pt x="1123552" y="2277469"/>
                <a:pt x="1126653" y="2265895"/>
                <a:pt x="1152525" y="2219325"/>
              </a:cubicBezTo>
              <a:cubicBezTo>
                <a:pt x="1158084" y="2209318"/>
                <a:pt x="1165225" y="2200275"/>
                <a:pt x="1171575" y="2190750"/>
              </a:cubicBezTo>
              <a:cubicBezTo>
                <a:pt x="1189136" y="2120506"/>
                <a:pt x="1170265" y="2184282"/>
                <a:pt x="1200150" y="2114550"/>
              </a:cubicBezTo>
              <a:cubicBezTo>
                <a:pt x="1204105" y="2105322"/>
                <a:pt x="1206917" y="2095629"/>
                <a:pt x="1209675" y="2085975"/>
              </a:cubicBezTo>
              <a:cubicBezTo>
                <a:pt x="1213271" y="2073388"/>
                <a:pt x="1213346" y="2059584"/>
                <a:pt x="1219200" y="2047875"/>
              </a:cubicBezTo>
              <a:cubicBezTo>
                <a:pt x="1301247" y="1883781"/>
                <a:pt x="1200468" y="2126507"/>
                <a:pt x="1266825" y="1971675"/>
              </a:cubicBezTo>
              <a:cubicBezTo>
                <a:pt x="1270780" y="1962447"/>
                <a:pt x="1272395" y="1952328"/>
                <a:pt x="1276350" y="1943100"/>
              </a:cubicBezTo>
              <a:cubicBezTo>
                <a:pt x="1281943" y="1930049"/>
                <a:pt x="1289807" y="1918051"/>
                <a:pt x="1295400" y="1905000"/>
              </a:cubicBezTo>
              <a:cubicBezTo>
                <a:pt x="1299355" y="1895772"/>
                <a:pt x="1300435" y="1885405"/>
                <a:pt x="1304925" y="1876425"/>
              </a:cubicBezTo>
              <a:cubicBezTo>
                <a:pt x="1332560" y="1821155"/>
                <a:pt x="1317977" y="1876546"/>
                <a:pt x="1343025" y="1809750"/>
              </a:cubicBezTo>
              <a:cubicBezTo>
                <a:pt x="1347622" y="1797493"/>
                <a:pt x="1347953" y="1783907"/>
                <a:pt x="1352550" y="1771650"/>
              </a:cubicBezTo>
              <a:cubicBezTo>
                <a:pt x="1359042" y="1754337"/>
                <a:pt x="1385058" y="1705793"/>
                <a:pt x="1400175" y="1695450"/>
              </a:cubicBezTo>
              <a:cubicBezTo>
                <a:pt x="1448278" y="1662537"/>
                <a:pt x="1498459" y="1631372"/>
                <a:pt x="1552575" y="1609725"/>
              </a:cubicBezTo>
              <a:cubicBezTo>
                <a:pt x="1604297" y="1589036"/>
                <a:pt x="1720729" y="1545522"/>
                <a:pt x="1762125" y="1514475"/>
              </a:cubicBezTo>
              <a:cubicBezTo>
                <a:pt x="1849101" y="1449243"/>
                <a:pt x="1815874" y="1479776"/>
                <a:pt x="1866900" y="1428750"/>
              </a:cubicBezTo>
              <a:cubicBezTo>
                <a:pt x="1870075" y="1412875"/>
                <a:pt x="1871305" y="1396484"/>
                <a:pt x="1876425" y="1381125"/>
              </a:cubicBezTo>
              <a:cubicBezTo>
                <a:pt x="1884071" y="1358186"/>
                <a:pt x="1898714" y="1337799"/>
                <a:pt x="1905000" y="1314450"/>
              </a:cubicBezTo>
              <a:cubicBezTo>
                <a:pt x="1921027" y="1254922"/>
                <a:pt x="1926164" y="1192750"/>
                <a:pt x="1943100" y="1133475"/>
              </a:cubicBezTo>
              <a:cubicBezTo>
                <a:pt x="1967667" y="1047492"/>
                <a:pt x="1954841" y="1088728"/>
                <a:pt x="1981200" y="1009650"/>
              </a:cubicBezTo>
              <a:cubicBezTo>
                <a:pt x="2000213" y="838535"/>
                <a:pt x="1996403" y="909903"/>
                <a:pt x="1981200" y="628650"/>
              </a:cubicBezTo>
              <a:cubicBezTo>
                <a:pt x="1980158" y="609365"/>
                <a:pt x="1978275" y="589650"/>
                <a:pt x="1971675" y="571500"/>
              </a:cubicBezTo>
              <a:cubicBezTo>
                <a:pt x="1960606" y="541059"/>
                <a:pt x="1932193" y="512278"/>
                <a:pt x="1914525" y="485775"/>
              </a:cubicBezTo>
              <a:cubicBezTo>
                <a:pt x="1904256" y="470371"/>
                <a:pt x="1895762" y="453849"/>
                <a:pt x="1885950" y="438150"/>
              </a:cubicBezTo>
              <a:cubicBezTo>
                <a:pt x="1879883" y="428442"/>
                <a:pt x="1874995" y="417670"/>
                <a:pt x="1866900" y="409575"/>
              </a:cubicBezTo>
              <a:cubicBezTo>
                <a:pt x="1858805" y="401480"/>
                <a:pt x="1846420" y="398620"/>
                <a:pt x="1838325" y="390525"/>
              </a:cubicBezTo>
              <a:cubicBezTo>
                <a:pt x="1827100" y="379300"/>
                <a:pt x="1820975" y="363650"/>
                <a:pt x="1809750" y="352425"/>
              </a:cubicBezTo>
              <a:cubicBezTo>
                <a:pt x="1798112" y="340787"/>
                <a:pt x="1720279" y="288417"/>
                <a:pt x="1714500" y="285750"/>
              </a:cubicBezTo>
              <a:cubicBezTo>
                <a:pt x="1693513" y="276064"/>
                <a:pt x="1669593" y="274474"/>
                <a:pt x="1647825" y="266700"/>
              </a:cubicBezTo>
              <a:cubicBezTo>
                <a:pt x="1613739" y="254527"/>
                <a:pt x="1533848" y="216538"/>
                <a:pt x="1504950" y="200025"/>
              </a:cubicBezTo>
              <a:cubicBezTo>
                <a:pt x="1485071" y="188666"/>
                <a:pt x="1467959" y="172780"/>
                <a:pt x="1447800" y="161925"/>
              </a:cubicBezTo>
              <a:cubicBezTo>
                <a:pt x="1426510" y="150461"/>
                <a:pt x="1402522" y="144612"/>
                <a:pt x="1381125" y="133350"/>
              </a:cubicBezTo>
              <a:cubicBezTo>
                <a:pt x="1342093" y="112807"/>
                <a:pt x="1308670" y="80623"/>
                <a:pt x="1266825" y="66675"/>
              </a:cubicBezTo>
              <a:lnTo>
                <a:pt x="1152525" y="28575"/>
              </a:lnTo>
              <a:cubicBezTo>
                <a:pt x="1133475" y="22225"/>
                <a:pt x="1115386" y="11193"/>
                <a:pt x="1095375" y="9525"/>
              </a:cubicBezTo>
              <a:lnTo>
                <a:pt x="981075" y="0"/>
              </a:lnTo>
              <a:lnTo>
                <a:pt x="419100" y="9525"/>
              </a:ln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9</xdr:col>
      <xdr:colOff>276226</xdr:colOff>
      <xdr:row>18</xdr:row>
      <xdr:rowOff>76622</xdr:rowOff>
    </xdr:from>
    <xdr:to>
      <xdr:col>12</xdr:col>
      <xdr:colOff>390526</xdr:colOff>
      <xdr:row>26</xdr:row>
      <xdr:rowOff>0</xdr:rowOff>
    </xdr:to>
    <xdr:sp macro="" textlink="">
      <xdr:nvSpPr>
        <xdr:cNvPr id="5" name="Freeform 9">
          <a:extLst>
            <a:ext uri="{FF2B5EF4-FFF2-40B4-BE49-F238E27FC236}">
              <a16:creationId xmlns:a16="http://schemas.microsoft.com/office/drawing/2014/main" id="{64A4A4B4-B64D-47D1-A19B-060C6E675733}"/>
            </a:ext>
          </a:extLst>
        </xdr:cNvPr>
        <xdr:cNvSpPr/>
      </xdr:nvSpPr>
      <xdr:spPr>
        <a:xfrm>
          <a:off x="5762626" y="3981872"/>
          <a:ext cx="1943100" cy="1780753"/>
        </a:xfrm>
        <a:custGeom>
          <a:avLst/>
          <a:gdLst>
            <a:gd name="connsiteX0" fmla="*/ 106514 w 1925789"/>
            <a:gd name="connsiteY0" fmla="*/ 857250 h 2200275"/>
            <a:gd name="connsiteX1" fmla="*/ 125564 w 1925789"/>
            <a:gd name="connsiteY1" fmla="*/ 971550 h 2200275"/>
            <a:gd name="connsiteX2" fmla="*/ 154139 w 1925789"/>
            <a:gd name="connsiteY2" fmla="*/ 1019175 h 2200275"/>
            <a:gd name="connsiteX3" fmla="*/ 163664 w 1925789"/>
            <a:gd name="connsiteY3" fmla="*/ 1076325 h 2200275"/>
            <a:gd name="connsiteX4" fmla="*/ 182714 w 1925789"/>
            <a:gd name="connsiteY4" fmla="*/ 1152525 h 2200275"/>
            <a:gd name="connsiteX5" fmla="*/ 192239 w 1925789"/>
            <a:gd name="connsiteY5" fmla="*/ 1228725 h 2200275"/>
            <a:gd name="connsiteX6" fmla="*/ 211289 w 1925789"/>
            <a:gd name="connsiteY6" fmla="*/ 1438275 h 2200275"/>
            <a:gd name="connsiteX7" fmla="*/ 220814 w 1925789"/>
            <a:gd name="connsiteY7" fmla="*/ 1581150 h 2200275"/>
            <a:gd name="connsiteX8" fmla="*/ 230339 w 1925789"/>
            <a:gd name="connsiteY8" fmla="*/ 1609725 h 2200275"/>
            <a:gd name="connsiteX9" fmla="*/ 249389 w 1925789"/>
            <a:gd name="connsiteY9" fmla="*/ 1724025 h 2200275"/>
            <a:gd name="connsiteX10" fmla="*/ 258914 w 1925789"/>
            <a:gd name="connsiteY10" fmla="*/ 1771650 h 2200275"/>
            <a:gd name="connsiteX11" fmla="*/ 287489 w 1925789"/>
            <a:gd name="connsiteY11" fmla="*/ 1857375 h 2200275"/>
            <a:gd name="connsiteX12" fmla="*/ 297014 w 1925789"/>
            <a:gd name="connsiteY12" fmla="*/ 1895475 h 2200275"/>
            <a:gd name="connsiteX13" fmla="*/ 325589 w 1925789"/>
            <a:gd name="connsiteY13" fmla="*/ 1933575 h 2200275"/>
            <a:gd name="connsiteX14" fmla="*/ 373214 w 1925789"/>
            <a:gd name="connsiteY14" fmla="*/ 1990725 h 2200275"/>
            <a:gd name="connsiteX15" fmla="*/ 401789 w 1925789"/>
            <a:gd name="connsiteY15" fmla="*/ 2028825 h 2200275"/>
            <a:gd name="connsiteX16" fmla="*/ 430364 w 1925789"/>
            <a:gd name="connsiteY16" fmla="*/ 2047875 h 2200275"/>
            <a:gd name="connsiteX17" fmla="*/ 487514 w 1925789"/>
            <a:gd name="connsiteY17" fmla="*/ 2095500 h 2200275"/>
            <a:gd name="connsiteX18" fmla="*/ 506564 w 1925789"/>
            <a:gd name="connsiteY18" fmla="*/ 2124075 h 2200275"/>
            <a:gd name="connsiteX19" fmla="*/ 535139 w 1925789"/>
            <a:gd name="connsiteY19" fmla="*/ 2133600 h 2200275"/>
            <a:gd name="connsiteX20" fmla="*/ 563714 w 1925789"/>
            <a:gd name="connsiteY20" fmla="*/ 2152650 h 2200275"/>
            <a:gd name="connsiteX21" fmla="*/ 592289 w 1925789"/>
            <a:gd name="connsiteY21" fmla="*/ 2162175 h 2200275"/>
            <a:gd name="connsiteX22" fmla="*/ 620864 w 1925789"/>
            <a:gd name="connsiteY22" fmla="*/ 2181225 h 2200275"/>
            <a:gd name="connsiteX23" fmla="*/ 678014 w 1925789"/>
            <a:gd name="connsiteY23" fmla="*/ 2200275 h 2200275"/>
            <a:gd name="connsiteX24" fmla="*/ 820889 w 1925789"/>
            <a:gd name="connsiteY24" fmla="*/ 2190750 h 2200275"/>
            <a:gd name="connsiteX25" fmla="*/ 878039 w 1925789"/>
            <a:gd name="connsiteY25" fmla="*/ 2152650 h 2200275"/>
            <a:gd name="connsiteX26" fmla="*/ 925664 w 1925789"/>
            <a:gd name="connsiteY26" fmla="*/ 2095500 h 2200275"/>
            <a:gd name="connsiteX27" fmla="*/ 944714 w 1925789"/>
            <a:gd name="connsiteY27" fmla="*/ 2038350 h 2200275"/>
            <a:gd name="connsiteX28" fmla="*/ 954239 w 1925789"/>
            <a:gd name="connsiteY28" fmla="*/ 2009775 h 2200275"/>
            <a:gd name="connsiteX29" fmla="*/ 963764 w 1925789"/>
            <a:gd name="connsiteY29" fmla="*/ 1971675 h 2200275"/>
            <a:gd name="connsiteX30" fmla="*/ 1030439 w 1925789"/>
            <a:gd name="connsiteY30" fmla="*/ 1876425 h 2200275"/>
            <a:gd name="connsiteX31" fmla="*/ 1097114 w 1925789"/>
            <a:gd name="connsiteY31" fmla="*/ 1800225 h 2200275"/>
            <a:gd name="connsiteX32" fmla="*/ 1106639 w 1925789"/>
            <a:gd name="connsiteY32" fmla="*/ 1771650 h 2200275"/>
            <a:gd name="connsiteX33" fmla="*/ 1163789 w 1925789"/>
            <a:gd name="connsiteY33" fmla="*/ 1714500 h 2200275"/>
            <a:gd name="connsiteX34" fmla="*/ 1192364 w 1925789"/>
            <a:gd name="connsiteY34" fmla="*/ 1685925 h 2200275"/>
            <a:gd name="connsiteX35" fmla="*/ 1230464 w 1925789"/>
            <a:gd name="connsiteY35" fmla="*/ 1628775 h 2200275"/>
            <a:gd name="connsiteX36" fmla="*/ 1287614 w 1925789"/>
            <a:gd name="connsiteY36" fmla="*/ 1571625 h 2200275"/>
            <a:gd name="connsiteX37" fmla="*/ 1344764 w 1925789"/>
            <a:gd name="connsiteY37" fmla="*/ 1552575 h 2200275"/>
            <a:gd name="connsiteX38" fmla="*/ 1382864 w 1925789"/>
            <a:gd name="connsiteY38" fmla="*/ 1495425 h 2200275"/>
            <a:gd name="connsiteX39" fmla="*/ 1401914 w 1925789"/>
            <a:gd name="connsiteY39" fmla="*/ 1466850 h 2200275"/>
            <a:gd name="connsiteX40" fmla="*/ 1420964 w 1925789"/>
            <a:gd name="connsiteY40" fmla="*/ 1409700 h 2200275"/>
            <a:gd name="connsiteX41" fmla="*/ 1516214 w 1925789"/>
            <a:gd name="connsiteY41" fmla="*/ 1390650 h 2200275"/>
            <a:gd name="connsiteX42" fmla="*/ 1659089 w 1925789"/>
            <a:gd name="connsiteY42" fmla="*/ 1371600 h 2200275"/>
            <a:gd name="connsiteX43" fmla="*/ 1716239 w 1925789"/>
            <a:gd name="connsiteY43" fmla="*/ 1362075 h 2200275"/>
            <a:gd name="connsiteX44" fmla="*/ 1744814 w 1925789"/>
            <a:gd name="connsiteY44" fmla="*/ 1343025 h 2200275"/>
            <a:gd name="connsiteX45" fmla="*/ 1763864 w 1925789"/>
            <a:gd name="connsiteY45" fmla="*/ 1285875 h 2200275"/>
            <a:gd name="connsiteX46" fmla="*/ 1763864 w 1925789"/>
            <a:gd name="connsiteY46" fmla="*/ 990600 h 2200275"/>
            <a:gd name="connsiteX47" fmla="*/ 1840064 w 1925789"/>
            <a:gd name="connsiteY47" fmla="*/ 942975 h 2200275"/>
            <a:gd name="connsiteX48" fmla="*/ 1868639 w 1925789"/>
            <a:gd name="connsiteY48" fmla="*/ 923925 h 2200275"/>
            <a:gd name="connsiteX49" fmla="*/ 1925789 w 1925789"/>
            <a:gd name="connsiteY49" fmla="*/ 904875 h 2200275"/>
            <a:gd name="connsiteX50" fmla="*/ 1916264 w 1925789"/>
            <a:gd name="connsiteY50" fmla="*/ 781050 h 2200275"/>
            <a:gd name="connsiteX51" fmla="*/ 1906739 w 1925789"/>
            <a:gd name="connsiteY51" fmla="*/ 733425 h 2200275"/>
            <a:gd name="connsiteX52" fmla="*/ 1868639 w 1925789"/>
            <a:gd name="connsiteY52" fmla="*/ 714375 h 2200275"/>
            <a:gd name="connsiteX53" fmla="*/ 1801964 w 1925789"/>
            <a:gd name="connsiteY53" fmla="*/ 781050 h 2200275"/>
            <a:gd name="connsiteX54" fmla="*/ 1744814 w 1925789"/>
            <a:gd name="connsiteY54" fmla="*/ 800100 h 2200275"/>
            <a:gd name="connsiteX55" fmla="*/ 1716239 w 1925789"/>
            <a:gd name="connsiteY55" fmla="*/ 809625 h 2200275"/>
            <a:gd name="connsiteX56" fmla="*/ 1487639 w 1925789"/>
            <a:gd name="connsiteY56" fmla="*/ 800100 h 2200275"/>
            <a:gd name="connsiteX57" fmla="*/ 1459064 w 1925789"/>
            <a:gd name="connsiteY57" fmla="*/ 781050 h 2200275"/>
            <a:gd name="connsiteX58" fmla="*/ 1420964 w 1925789"/>
            <a:gd name="connsiteY58" fmla="*/ 762000 h 2200275"/>
            <a:gd name="connsiteX59" fmla="*/ 1363814 w 1925789"/>
            <a:gd name="connsiteY59" fmla="*/ 733425 h 2200275"/>
            <a:gd name="connsiteX60" fmla="*/ 1306664 w 1925789"/>
            <a:gd name="connsiteY60" fmla="*/ 685800 h 2200275"/>
            <a:gd name="connsiteX61" fmla="*/ 1297139 w 1925789"/>
            <a:gd name="connsiteY61" fmla="*/ 657225 h 2200275"/>
            <a:gd name="connsiteX62" fmla="*/ 1278089 w 1925789"/>
            <a:gd name="connsiteY62" fmla="*/ 628650 h 2200275"/>
            <a:gd name="connsiteX63" fmla="*/ 1306664 w 1925789"/>
            <a:gd name="connsiteY63" fmla="*/ 361950 h 2200275"/>
            <a:gd name="connsiteX64" fmla="*/ 1316189 w 1925789"/>
            <a:gd name="connsiteY64" fmla="*/ 333375 h 2200275"/>
            <a:gd name="connsiteX65" fmla="*/ 1344764 w 1925789"/>
            <a:gd name="connsiteY65" fmla="*/ 323850 h 2200275"/>
            <a:gd name="connsiteX66" fmla="*/ 982814 w 1925789"/>
            <a:gd name="connsiteY66" fmla="*/ 295275 h 2200275"/>
            <a:gd name="connsiteX67" fmla="*/ 897089 w 1925789"/>
            <a:gd name="connsiteY67" fmla="*/ 285750 h 2200275"/>
            <a:gd name="connsiteX68" fmla="*/ 849464 w 1925789"/>
            <a:gd name="connsiteY68" fmla="*/ 276225 h 2200275"/>
            <a:gd name="connsiteX69" fmla="*/ 792314 w 1925789"/>
            <a:gd name="connsiteY69" fmla="*/ 257175 h 2200275"/>
            <a:gd name="connsiteX70" fmla="*/ 763739 w 1925789"/>
            <a:gd name="connsiteY70" fmla="*/ 247650 h 2200275"/>
            <a:gd name="connsiteX71" fmla="*/ 725639 w 1925789"/>
            <a:gd name="connsiteY71" fmla="*/ 238125 h 2200275"/>
            <a:gd name="connsiteX72" fmla="*/ 697064 w 1925789"/>
            <a:gd name="connsiteY72" fmla="*/ 228600 h 2200275"/>
            <a:gd name="connsiteX73" fmla="*/ 620864 w 1925789"/>
            <a:gd name="connsiteY73" fmla="*/ 219075 h 2200275"/>
            <a:gd name="connsiteX74" fmla="*/ 563714 w 1925789"/>
            <a:gd name="connsiteY74" fmla="*/ 190500 h 2200275"/>
            <a:gd name="connsiteX75" fmla="*/ 516089 w 1925789"/>
            <a:gd name="connsiteY75" fmla="*/ 104775 h 2200275"/>
            <a:gd name="connsiteX76" fmla="*/ 497039 w 1925789"/>
            <a:gd name="connsiteY76" fmla="*/ 76200 h 2200275"/>
            <a:gd name="connsiteX77" fmla="*/ 468464 w 1925789"/>
            <a:gd name="connsiteY77" fmla="*/ 19050 h 2200275"/>
            <a:gd name="connsiteX78" fmla="*/ 439889 w 1925789"/>
            <a:gd name="connsiteY78" fmla="*/ 0 h 2200275"/>
            <a:gd name="connsiteX79" fmla="*/ 430364 w 1925789"/>
            <a:gd name="connsiteY79" fmla="*/ 38100 h 2200275"/>
            <a:gd name="connsiteX80" fmla="*/ 411314 w 1925789"/>
            <a:gd name="connsiteY80" fmla="*/ 66675 h 2200275"/>
            <a:gd name="connsiteX81" fmla="*/ 382739 w 1925789"/>
            <a:gd name="connsiteY81" fmla="*/ 161925 h 2200275"/>
            <a:gd name="connsiteX82" fmla="*/ 363689 w 1925789"/>
            <a:gd name="connsiteY82" fmla="*/ 190500 h 2200275"/>
            <a:gd name="connsiteX83" fmla="*/ 297014 w 1925789"/>
            <a:gd name="connsiteY83" fmla="*/ 200025 h 2200275"/>
            <a:gd name="connsiteX84" fmla="*/ 192239 w 1925789"/>
            <a:gd name="connsiteY84" fmla="*/ 219075 h 2200275"/>
            <a:gd name="connsiteX85" fmla="*/ 11264 w 1925789"/>
            <a:gd name="connsiteY85" fmla="*/ 228600 h 2200275"/>
            <a:gd name="connsiteX86" fmla="*/ 20789 w 1925789"/>
            <a:gd name="connsiteY86" fmla="*/ 400050 h 2200275"/>
            <a:gd name="connsiteX87" fmla="*/ 220814 w 1925789"/>
            <a:gd name="connsiteY87" fmla="*/ 419100 h 2200275"/>
            <a:gd name="connsiteX88" fmla="*/ 230339 w 1925789"/>
            <a:gd name="connsiteY88" fmla="*/ 447675 h 2200275"/>
            <a:gd name="connsiteX89" fmla="*/ 220814 w 1925789"/>
            <a:gd name="connsiteY89" fmla="*/ 685800 h 2200275"/>
            <a:gd name="connsiteX90" fmla="*/ 192239 w 1925789"/>
            <a:gd name="connsiteY90" fmla="*/ 704850 h 2200275"/>
            <a:gd name="connsiteX91" fmla="*/ 125564 w 1925789"/>
            <a:gd name="connsiteY91" fmla="*/ 762000 h 2200275"/>
            <a:gd name="connsiteX92" fmla="*/ 116039 w 1925789"/>
            <a:gd name="connsiteY92" fmla="*/ 790575 h 2200275"/>
            <a:gd name="connsiteX93" fmla="*/ 106514 w 1925789"/>
            <a:gd name="connsiteY93" fmla="*/ 857250 h 22002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</a:cxnLst>
          <a:rect l="l" t="t" r="r" b="b"/>
          <a:pathLst>
            <a:path w="1925789" h="2200275">
              <a:moveTo>
                <a:pt x="106514" y="857250"/>
              </a:moveTo>
              <a:cubicBezTo>
                <a:pt x="108101" y="887412"/>
                <a:pt x="119374" y="956075"/>
                <a:pt x="125564" y="971550"/>
              </a:cubicBezTo>
              <a:cubicBezTo>
                <a:pt x="132440" y="988739"/>
                <a:pt x="144614" y="1003300"/>
                <a:pt x="154139" y="1019175"/>
              </a:cubicBezTo>
              <a:cubicBezTo>
                <a:pt x="157314" y="1038225"/>
                <a:pt x="159617" y="1057441"/>
                <a:pt x="163664" y="1076325"/>
              </a:cubicBezTo>
              <a:cubicBezTo>
                <a:pt x="169150" y="1101926"/>
                <a:pt x="179467" y="1126545"/>
                <a:pt x="182714" y="1152525"/>
              </a:cubicBezTo>
              <a:cubicBezTo>
                <a:pt x="185889" y="1177925"/>
                <a:pt x="189412" y="1203284"/>
                <a:pt x="192239" y="1228725"/>
              </a:cubicBezTo>
              <a:cubicBezTo>
                <a:pt x="199219" y="1291546"/>
                <a:pt x="206722" y="1376614"/>
                <a:pt x="211289" y="1438275"/>
              </a:cubicBezTo>
              <a:cubicBezTo>
                <a:pt x="214815" y="1485875"/>
                <a:pt x="215543" y="1533711"/>
                <a:pt x="220814" y="1581150"/>
              </a:cubicBezTo>
              <a:cubicBezTo>
                <a:pt x="221923" y="1591129"/>
                <a:pt x="228370" y="1599880"/>
                <a:pt x="230339" y="1609725"/>
              </a:cubicBezTo>
              <a:cubicBezTo>
                <a:pt x="237914" y="1647600"/>
                <a:pt x="242676" y="1685987"/>
                <a:pt x="249389" y="1724025"/>
              </a:cubicBezTo>
              <a:cubicBezTo>
                <a:pt x="252202" y="1739968"/>
                <a:pt x="256018" y="1755722"/>
                <a:pt x="258914" y="1771650"/>
              </a:cubicBezTo>
              <a:cubicBezTo>
                <a:pt x="271747" y="1842231"/>
                <a:pt x="256881" y="1811463"/>
                <a:pt x="287489" y="1857375"/>
              </a:cubicBezTo>
              <a:cubicBezTo>
                <a:pt x="290664" y="1870075"/>
                <a:pt x="291160" y="1883766"/>
                <a:pt x="297014" y="1895475"/>
              </a:cubicBezTo>
              <a:cubicBezTo>
                <a:pt x="304114" y="1909674"/>
                <a:pt x="316362" y="1920657"/>
                <a:pt x="325589" y="1933575"/>
              </a:cubicBezTo>
              <a:cubicBezTo>
                <a:pt x="385737" y="2017782"/>
                <a:pt x="296977" y="1901781"/>
                <a:pt x="373214" y="1990725"/>
              </a:cubicBezTo>
              <a:cubicBezTo>
                <a:pt x="383545" y="2002778"/>
                <a:pt x="390564" y="2017600"/>
                <a:pt x="401789" y="2028825"/>
              </a:cubicBezTo>
              <a:cubicBezTo>
                <a:pt x="409884" y="2036920"/>
                <a:pt x="421570" y="2040546"/>
                <a:pt x="430364" y="2047875"/>
              </a:cubicBezTo>
              <a:cubicBezTo>
                <a:pt x="503703" y="2108991"/>
                <a:pt x="416568" y="2048202"/>
                <a:pt x="487514" y="2095500"/>
              </a:cubicBezTo>
              <a:cubicBezTo>
                <a:pt x="493864" y="2105025"/>
                <a:pt x="497625" y="2116924"/>
                <a:pt x="506564" y="2124075"/>
              </a:cubicBezTo>
              <a:cubicBezTo>
                <a:pt x="514404" y="2130347"/>
                <a:pt x="526159" y="2129110"/>
                <a:pt x="535139" y="2133600"/>
              </a:cubicBezTo>
              <a:cubicBezTo>
                <a:pt x="545378" y="2138720"/>
                <a:pt x="553475" y="2147530"/>
                <a:pt x="563714" y="2152650"/>
              </a:cubicBezTo>
              <a:cubicBezTo>
                <a:pt x="572694" y="2157140"/>
                <a:pt x="583309" y="2157685"/>
                <a:pt x="592289" y="2162175"/>
              </a:cubicBezTo>
              <a:cubicBezTo>
                <a:pt x="602528" y="2167295"/>
                <a:pt x="610403" y="2176576"/>
                <a:pt x="620864" y="2181225"/>
              </a:cubicBezTo>
              <a:cubicBezTo>
                <a:pt x="639214" y="2189380"/>
                <a:pt x="678014" y="2200275"/>
                <a:pt x="678014" y="2200275"/>
              </a:cubicBezTo>
              <a:cubicBezTo>
                <a:pt x="725639" y="2197100"/>
                <a:pt x="774456" y="2201805"/>
                <a:pt x="820889" y="2190750"/>
              </a:cubicBezTo>
              <a:cubicBezTo>
                <a:pt x="843162" y="2185447"/>
                <a:pt x="861850" y="2168839"/>
                <a:pt x="878039" y="2152650"/>
              </a:cubicBezTo>
              <a:cubicBezTo>
                <a:pt x="895984" y="2134705"/>
                <a:pt x="915055" y="2119370"/>
                <a:pt x="925664" y="2095500"/>
              </a:cubicBezTo>
              <a:cubicBezTo>
                <a:pt x="933819" y="2077150"/>
                <a:pt x="938364" y="2057400"/>
                <a:pt x="944714" y="2038350"/>
              </a:cubicBezTo>
              <a:cubicBezTo>
                <a:pt x="947889" y="2028825"/>
                <a:pt x="951804" y="2019515"/>
                <a:pt x="954239" y="2009775"/>
              </a:cubicBezTo>
              <a:cubicBezTo>
                <a:pt x="957414" y="1997075"/>
                <a:pt x="957910" y="1983384"/>
                <a:pt x="963764" y="1971675"/>
              </a:cubicBezTo>
              <a:cubicBezTo>
                <a:pt x="979798" y="1939607"/>
                <a:pt x="1009533" y="1906291"/>
                <a:pt x="1030439" y="1876425"/>
              </a:cubicBezTo>
              <a:cubicBezTo>
                <a:pt x="1079056" y="1806972"/>
                <a:pt x="1047405" y="1833364"/>
                <a:pt x="1097114" y="1800225"/>
              </a:cubicBezTo>
              <a:cubicBezTo>
                <a:pt x="1100289" y="1790700"/>
                <a:pt x="1100475" y="1779575"/>
                <a:pt x="1106639" y="1771650"/>
              </a:cubicBezTo>
              <a:cubicBezTo>
                <a:pt x="1123179" y="1750384"/>
                <a:pt x="1144739" y="1733550"/>
                <a:pt x="1163789" y="1714500"/>
              </a:cubicBezTo>
              <a:cubicBezTo>
                <a:pt x="1173314" y="1704975"/>
                <a:pt x="1184892" y="1697133"/>
                <a:pt x="1192364" y="1685925"/>
              </a:cubicBezTo>
              <a:cubicBezTo>
                <a:pt x="1205064" y="1666875"/>
                <a:pt x="1214275" y="1644964"/>
                <a:pt x="1230464" y="1628775"/>
              </a:cubicBezTo>
              <a:cubicBezTo>
                <a:pt x="1249514" y="1609725"/>
                <a:pt x="1262056" y="1580144"/>
                <a:pt x="1287614" y="1571625"/>
              </a:cubicBezTo>
              <a:lnTo>
                <a:pt x="1344764" y="1552575"/>
              </a:lnTo>
              <a:lnTo>
                <a:pt x="1382864" y="1495425"/>
              </a:lnTo>
              <a:cubicBezTo>
                <a:pt x="1389214" y="1485900"/>
                <a:pt x="1398294" y="1477710"/>
                <a:pt x="1401914" y="1466850"/>
              </a:cubicBezTo>
              <a:cubicBezTo>
                <a:pt x="1408264" y="1447800"/>
                <a:pt x="1401914" y="1416050"/>
                <a:pt x="1420964" y="1409700"/>
              </a:cubicBezTo>
              <a:cubicBezTo>
                <a:pt x="1470838" y="1393075"/>
                <a:pt x="1439600" y="1401595"/>
                <a:pt x="1516214" y="1390650"/>
              </a:cubicBezTo>
              <a:cubicBezTo>
                <a:pt x="1585140" y="1367675"/>
                <a:pt x="1519245" y="1387138"/>
                <a:pt x="1659089" y="1371600"/>
              </a:cubicBezTo>
              <a:cubicBezTo>
                <a:pt x="1678284" y="1369467"/>
                <a:pt x="1697189" y="1365250"/>
                <a:pt x="1716239" y="1362075"/>
              </a:cubicBezTo>
              <a:cubicBezTo>
                <a:pt x="1725764" y="1355725"/>
                <a:pt x="1738747" y="1352733"/>
                <a:pt x="1744814" y="1343025"/>
              </a:cubicBezTo>
              <a:cubicBezTo>
                <a:pt x="1755457" y="1325997"/>
                <a:pt x="1763864" y="1285875"/>
                <a:pt x="1763864" y="1285875"/>
              </a:cubicBezTo>
              <a:cubicBezTo>
                <a:pt x="1753728" y="1164238"/>
                <a:pt x="1745369" y="1126229"/>
                <a:pt x="1763864" y="990600"/>
              </a:cubicBezTo>
              <a:cubicBezTo>
                <a:pt x="1769576" y="948711"/>
                <a:pt x="1814988" y="959692"/>
                <a:pt x="1840064" y="942975"/>
              </a:cubicBezTo>
              <a:cubicBezTo>
                <a:pt x="1849589" y="936625"/>
                <a:pt x="1858178" y="928574"/>
                <a:pt x="1868639" y="923925"/>
              </a:cubicBezTo>
              <a:cubicBezTo>
                <a:pt x="1886989" y="915770"/>
                <a:pt x="1925789" y="904875"/>
                <a:pt x="1925789" y="904875"/>
              </a:cubicBezTo>
              <a:cubicBezTo>
                <a:pt x="1922614" y="863600"/>
                <a:pt x="1920836" y="822194"/>
                <a:pt x="1916264" y="781050"/>
              </a:cubicBezTo>
              <a:cubicBezTo>
                <a:pt x="1914476" y="764960"/>
                <a:pt x="1916149" y="746599"/>
                <a:pt x="1906739" y="733425"/>
              </a:cubicBezTo>
              <a:cubicBezTo>
                <a:pt x="1898486" y="721871"/>
                <a:pt x="1881339" y="720725"/>
                <a:pt x="1868639" y="714375"/>
              </a:cubicBezTo>
              <a:cubicBezTo>
                <a:pt x="1855465" y="753898"/>
                <a:pt x="1859280" y="761945"/>
                <a:pt x="1801964" y="781050"/>
              </a:cubicBezTo>
              <a:lnTo>
                <a:pt x="1744814" y="800100"/>
              </a:lnTo>
              <a:lnTo>
                <a:pt x="1716239" y="809625"/>
              </a:lnTo>
              <a:cubicBezTo>
                <a:pt x="1640039" y="806450"/>
                <a:pt x="1563439" y="808522"/>
                <a:pt x="1487639" y="800100"/>
              </a:cubicBezTo>
              <a:cubicBezTo>
                <a:pt x="1476261" y="798836"/>
                <a:pt x="1469003" y="786730"/>
                <a:pt x="1459064" y="781050"/>
              </a:cubicBezTo>
              <a:cubicBezTo>
                <a:pt x="1446736" y="774005"/>
                <a:pt x="1433292" y="769045"/>
                <a:pt x="1420964" y="762000"/>
              </a:cubicBezTo>
              <a:cubicBezTo>
                <a:pt x="1369263" y="732457"/>
                <a:pt x="1416205" y="750889"/>
                <a:pt x="1363814" y="733425"/>
              </a:cubicBezTo>
              <a:cubicBezTo>
                <a:pt x="1297916" y="634577"/>
                <a:pt x="1403342" y="782478"/>
                <a:pt x="1306664" y="685800"/>
              </a:cubicBezTo>
              <a:cubicBezTo>
                <a:pt x="1299564" y="678700"/>
                <a:pt x="1301629" y="666205"/>
                <a:pt x="1297139" y="657225"/>
              </a:cubicBezTo>
              <a:cubicBezTo>
                <a:pt x="1292019" y="646986"/>
                <a:pt x="1284439" y="638175"/>
                <a:pt x="1278089" y="628650"/>
              </a:cubicBezTo>
              <a:cubicBezTo>
                <a:pt x="1292598" y="280441"/>
                <a:pt x="1252689" y="487892"/>
                <a:pt x="1306664" y="361950"/>
              </a:cubicBezTo>
              <a:cubicBezTo>
                <a:pt x="1310619" y="352722"/>
                <a:pt x="1309089" y="340475"/>
                <a:pt x="1316189" y="333375"/>
              </a:cubicBezTo>
              <a:cubicBezTo>
                <a:pt x="1323289" y="326275"/>
                <a:pt x="1335239" y="327025"/>
                <a:pt x="1344764" y="323850"/>
              </a:cubicBezTo>
              <a:lnTo>
                <a:pt x="982814" y="295275"/>
              </a:lnTo>
              <a:cubicBezTo>
                <a:pt x="954167" y="292837"/>
                <a:pt x="925551" y="289816"/>
                <a:pt x="897089" y="285750"/>
              </a:cubicBezTo>
              <a:cubicBezTo>
                <a:pt x="881062" y="283460"/>
                <a:pt x="865083" y="280485"/>
                <a:pt x="849464" y="276225"/>
              </a:cubicBezTo>
              <a:cubicBezTo>
                <a:pt x="830091" y="270941"/>
                <a:pt x="811364" y="263525"/>
                <a:pt x="792314" y="257175"/>
              </a:cubicBezTo>
              <a:cubicBezTo>
                <a:pt x="782789" y="254000"/>
                <a:pt x="773479" y="250085"/>
                <a:pt x="763739" y="247650"/>
              </a:cubicBezTo>
              <a:cubicBezTo>
                <a:pt x="751039" y="244475"/>
                <a:pt x="738226" y="241721"/>
                <a:pt x="725639" y="238125"/>
              </a:cubicBezTo>
              <a:cubicBezTo>
                <a:pt x="715985" y="235367"/>
                <a:pt x="706942" y="230396"/>
                <a:pt x="697064" y="228600"/>
              </a:cubicBezTo>
              <a:cubicBezTo>
                <a:pt x="671879" y="224021"/>
                <a:pt x="646264" y="222250"/>
                <a:pt x="620864" y="219075"/>
              </a:cubicBezTo>
              <a:cubicBezTo>
                <a:pt x="600481" y="212281"/>
                <a:pt x="578920" y="207878"/>
                <a:pt x="563714" y="190500"/>
              </a:cubicBezTo>
              <a:cubicBezTo>
                <a:pt x="493638" y="110413"/>
                <a:pt x="544434" y="161465"/>
                <a:pt x="516089" y="104775"/>
              </a:cubicBezTo>
              <a:cubicBezTo>
                <a:pt x="510969" y="94536"/>
                <a:pt x="502159" y="86439"/>
                <a:pt x="497039" y="76200"/>
              </a:cubicBezTo>
              <a:cubicBezTo>
                <a:pt x="481545" y="45212"/>
                <a:pt x="495761" y="46347"/>
                <a:pt x="468464" y="19050"/>
              </a:cubicBezTo>
              <a:cubicBezTo>
                <a:pt x="460369" y="10955"/>
                <a:pt x="449414" y="6350"/>
                <a:pt x="439889" y="0"/>
              </a:cubicBezTo>
              <a:cubicBezTo>
                <a:pt x="436714" y="12700"/>
                <a:pt x="435521" y="26068"/>
                <a:pt x="430364" y="38100"/>
              </a:cubicBezTo>
              <a:cubicBezTo>
                <a:pt x="425855" y="48622"/>
                <a:pt x="415334" y="55956"/>
                <a:pt x="411314" y="66675"/>
              </a:cubicBezTo>
              <a:cubicBezTo>
                <a:pt x="371160" y="173751"/>
                <a:pt x="436608" y="54188"/>
                <a:pt x="382739" y="161925"/>
              </a:cubicBezTo>
              <a:cubicBezTo>
                <a:pt x="377619" y="172164"/>
                <a:pt x="374150" y="185851"/>
                <a:pt x="363689" y="190500"/>
              </a:cubicBezTo>
              <a:cubicBezTo>
                <a:pt x="343173" y="199618"/>
                <a:pt x="319239" y="196850"/>
                <a:pt x="297014" y="200025"/>
              </a:cubicBezTo>
              <a:cubicBezTo>
                <a:pt x="250793" y="215432"/>
                <a:pt x="261477" y="213946"/>
                <a:pt x="192239" y="219075"/>
              </a:cubicBezTo>
              <a:cubicBezTo>
                <a:pt x="131996" y="223537"/>
                <a:pt x="71589" y="225425"/>
                <a:pt x="11264" y="228600"/>
              </a:cubicBezTo>
              <a:cubicBezTo>
                <a:pt x="14439" y="285750"/>
                <a:pt x="-21564" y="361547"/>
                <a:pt x="20789" y="400050"/>
              </a:cubicBezTo>
              <a:cubicBezTo>
                <a:pt x="70348" y="445103"/>
                <a:pt x="155503" y="404257"/>
                <a:pt x="220814" y="419100"/>
              </a:cubicBezTo>
              <a:cubicBezTo>
                <a:pt x="230605" y="421325"/>
                <a:pt x="227164" y="438150"/>
                <a:pt x="230339" y="447675"/>
              </a:cubicBezTo>
              <a:cubicBezTo>
                <a:pt x="227164" y="527050"/>
                <a:pt x="232456" y="607219"/>
                <a:pt x="220814" y="685800"/>
              </a:cubicBezTo>
              <a:cubicBezTo>
                <a:pt x="219136" y="697124"/>
                <a:pt x="201554" y="698196"/>
                <a:pt x="192239" y="704850"/>
              </a:cubicBezTo>
              <a:cubicBezTo>
                <a:pt x="149472" y="735398"/>
                <a:pt x="160180" y="727384"/>
                <a:pt x="125564" y="762000"/>
              </a:cubicBezTo>
              <a:cubicBezTo>
                <a:pt x="122389" y="771525"/>
                <a:pt x="118217" y="780774"/>
                <a:pt x="116039" y="790575"/>
              </a:cubicBezTo>
              <a:cubicBezTo>
                <a:pt x="111849" y="809428"/>
                <a:pt x="104927" y="827088"/>
                <a:pt x="106514" y="857250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11</xdr:col>
      <xdr:colOff>466725</xdr:colOff>
      <xdr:row>21</xdr:row>
      <xdr:rowOff>38099</xdr:rowOff>
    </xdr:from>
    <xdr:to>
      <xdr:col>14</xdr:col>
      <xdr:colOff>66675</xdr:colOff>
      <xdr:row>26</xdr:row>
      <xdr:rowOff>0</xdr:rowOff>
    </xdr:to>
    <xdr:sp macro="" textlink="">
      <xdr:nvSpPr>
        <xdr:cNvPr id="6" name="Freeform 10">
          <a:extLst>
            <a:ext uri="{FF2B5EF4-FFF2-40B4-BE49-F238E27FC236}">
              <a16:creationId xmlns:a16="http://schemas.microsoft.com/office/drawing/2014/main" id="{83E8C0CB-3A3D-4CE9-83D2-6EFF39C8AB6A}"/>
            </a:ext>
          </a:extLst>
        </xdr:cNvPr>
        <xdr:cNvSpPr/>
      </xdr:nvSpPr>
      <xdr:spPr>
        <a:xfrm>
          <a:off x="7172325" y="4657724"/>
          <a:ext cx="1428750" cy="1104901"/>
        </a:xfrm>
        <a:custGeom>
          <a:avLst/>
          <a:gdLst>
            <a:gd name="connsiteX0" fmla="*/ 1447800 w 1485900"/>
            <a:gd name="connsiteY0" fmla="*/ 736917 h 1127442"/>
            <a:gd name="connsiteX1" fmla="*/ 1438275 w 1485900"/>
            <a:gd name="connsiteY1" fmla="*/ 689292 h 1127442"/>
            <a:gd name="connsiteX2" fmla="*/ 1419225 w 1485900"/>
            <a:gd name="connsiteY2" fmla="*/ 660717 h 1127442"/>
            <a:gd name="connsiteX3" fmla="*/ 1390650 w 1485900"/>
            <a:gd name="connsiteY3" fmla="*/ 613092 h 1127442"/>
            <a:gd name="connsiteX4" fmla="*/ 1323975 w 1485900"/>
            <a:gd name="connsiteY4" fmla="*/ 517842 h 1127442"/>
            <a:gd name="connsiteX5" fmla="*/ 1276350 w 1485900"/>
            <a:gd name="connsiteY5" fmla="*/ 451167 h 1127442"/>
            <a:gd name="connsiteX6" fmla="*/ 1266825 w 1485900"/>
            <a:gd name="connsiteY6" fmla="*/ 422592 h 1127442"/>
            <a:gd name="connsiteX7" fmla="*/ 1247775 w 1485900"/>
            <a:gd name="connsiteY7" fmla="*/ 289242 h 1127442"/>
            <a:gd name="connsiteX8" fmla="*/ 1228725 w 1485900"/>
            <a:gd name="connsiteY8" fmla="*/ 232092 h 1127442"/>
            <a:gd name="connsiteX9" fmla="*/ 1209675 w 1485900"/>
            <a:gd name="connsiteY9" fmla="*/ 174942 h 1127442"/>
            <a:gd name="connsiteX10" fmla="*/ 1200150 w 1485900"/>
            <a:gd name="connsiteY10" fmla="*/ 146367 h 1127442"/>
            <a:gd name="connsiteX11" fmla="*/ 1133475 w 1485900"/>
            <a:gd name="connsiteY11" fmla="*/ 70167 h 1127442"/>
            <a:gd name="connsiteX12" fmla="*/ 1104900 w 1485900"/>
            <a:gd name="connsiteY12" fmla="*/ 60642 h 1127442"/>
            <a:gd name="connsiteX13" fmla="*/ 1009650 w 1485900"/>
            <a:gd name="connsiteY13" fmla="*/ 41592 h 1127442"/>
            <a:gd name="connsiteX14" fmla="*/ 838200 w 1485900"/>
            <a:gd name="connsiteY14" fmla="*/ 22542 h 1127442"/>
            <a:gd name="connsiteX15" fmla="*/ 476250 w 1485900"/>
            <a:gd name="connsiteY15" fmla="*/ 13017 h 1127442"/>
            <a:gd name="connsiteX16" fmla="*/ 466725 w 1485900"/>
            <a:gd name="connsiteY16" fmla="*/ 70167 h 1127442"/>
            <a:gd name="connsiteX17" fmla="*/ 438150 w 1485900"/>
            <a:gd name="connsiteY17" fmla="*/ 165417 h 1127442"/>
            <a:gd name="connsiteX18" fmla="*/ 428625 w 1485900"/>
            <a:gd name="connsiteY18" fmla="*/ 193992 h 1127442"/>
            <a:gd name="connsiteX19" fmla="*/ 409575 w 1485900"/>
            <a:gd name="connsiteY19" fmla="*/ 222567 h 1127442"/>
            <a:gd name="connsiteX20" fmla="*/ 390525 w 1485900"/>
            <a:gd name="connsiteY20" fmla="*/ 279717 h 1127442"/>
            <a:gd name="connsiteX21" fmla="*/ 381000 w 1485900"/>
            <a:gd name="connsiteY21" fmla="*/ 308292 h 1127442"/>
            <a:gd name="connsiteX22" fmla="*/ 361950 w 1485900"/>
            <a:gd name="connsiteY22" fmla="*/ 336867 h 1127442"/>
            <a:gd name="connsiteX23" fmla="*/ 342900 w 1485900"/>
            <a:gd name="connsiteY23" fmla="*/ 394017 h 1127442"/>
            <a:gd name="connsiteX24" fmla="*/ 276225 w 1485900"/>
            <a:gd name="connsiteY24" fmla="*/ 413067 h 1127442"/>
            <a:gd name="connsiteX25" fmla="*/ 247650 w 1485900"/>
            <a:gd name="connsiteY25" fmla="*/ 422592 h 1127442"/>
            <a:gd name="connsiteX26" fmla="*/ 28575 w 1485900"/>
            <a:gd name="connsiteY26" fmla="*/ 441642 h 1127442"/>
            <a:gd name="connsiteX27" fmla="*/ 0 w 1485900"/>
            <a:gd name="connsiteY27" fmla="*/ 546417 h 1127442"/>
            <a:gd name="connsiteX28" fmla="*/ 19050 w 1485900"/>
            <a:gd name="connsiteY28" fmla="*/ 574992 h 1127442"/>
            <a:gd name="connsiteX29" fmla="*/ 76200 w 1485900"/>
            <a:gd name="connsiteY29" fmla="*/ 603567 h 1127442"/>
            <a:gd name="connsiteX30" fmla="*/ 133350 w 1485900"/>
            <a:gd name="connsiteY30" fmla="*/ 632142 h 1127442"/>
            <a:gd name="connsiteX31" fmla="*/ 152400 w 1485900"/>
            <a:gd name="connsiteY31" fmla="*/ 660717 h 1127442"/>
            <a:gd name="connsiteX32" fmla="*/ 180975 w 1485900"/>
            <a:gd name="connsiteY32" fmla="*/ 670242 h 1127442"/>
            <a:gd name="connsiteX33" fmla="*/ 333375 w 1485900"/>
            <a:gd name="connsiteY33" fmla="*/ 651192 h 1127442"/>
            <a:gd name="connsiteX34" fmla="*/ 371475 w 1485900"/>
            <a:gd name="connsiteY34" fmla="*/ 660717 h 1127442"/>
            <a:gd name="connsiteX35" fmla="*/ 419100 w 1485900"/>
            <a:gd name="connsiteY35" fmla="*/ 727392 h 1127442"/>
            <a:gd name="connsiteX36" fmla="*/ 428625 w 1485900"/>
            <a:gd name="connsiteY36" fmla="*/ 755967 h 1127442"/>
            <a:gd name="connsiteX37" fmla="*/ 466725 w 1485900"/>
            <a:gd name="connsiteY37" fmla="*/ 813117 h 1127442"/>
            <a:gd name="connsiteX38" fmla="*/ 485775 w 1485900"/>
            <a:gd name="connsiteY38" fmla="*/ 870267 h 1127442"/>
            <a:gd name="connsiteX39" fmla="*/ 495300 w 1485900"/>
            <a:gd name="connsiteY39" fmla="*/ 898842 h 1127442"/>
            <a:gd name="connsiteX40" fmla="*/ 504825 w 1485900"/>
            <a:gd name="connsiteY40" fmla="*/ 936942 h 1127442"/>
            <a:gd name="connsiteX41" fmla="*/ 533400 w 1485900"/>
            <a:gd name="connsiteY41" fmla="*/ 946467 h 1127442"/>
            <a:gd name="connsiteX42" fmla="*/ 704850 w 1485900"/>
            <a:gd name="connsiteY42" fmla="*/ 936942 h 1127442"/>
            <a:gd name="connsiteX43" fmla="*/ 752475 w 1485900"/>
            <a:gd name="connsiteY43" fmla="*/ 975042 h 1127442"/>
            <a:gd name="connsiteX44" fmla="*/ 800100 w 1485900"/>
            <a:gd name="connsiteY44" fmla="*/ 1032192 h 1127442"/>
            <a:gd name="connsiteX45" fmla="*/ 828675 w 1485900"/>
            <a:gd name="connsiteY45" fmla="*/ 1108392 h 1127442"/>
            <a:gd name="connsiteX46" fmla="*/ 857250 w 1485900"/>
            <a:gd name="connsiteY46" fmla="*/ 1127442 h 1127442"/>
            <a:gd name="connsiteX47" fmla="*/ 942975 w 1485900"/>
            <a:gd name="connsiteY47" fmla="*/ 1117917 h 1127442"/>
            <a:gd name="connsiteX48" fmla="*/ 1019175 w 1485900"/>
            <a:gd name="connsiteY48" fmla="*/ 1089342 h 1127442"/>
            <a:gd name="connsiteX49" fmla="*/ 1095375 w 1485900"/>
            <a:gd name="connsiteY49" fmla="*/ 1051242 h 1127442"/>
            <a:gd name="connsiteX50" fmla="*/ 1133475 w 1485900"/>
            <a:gd name="connsiteY50" fmla="*/ 1041717 h 1127442"/>
            <a:gd name="connsiteX51" fmla="*/ 1181100 w 1485900"/>
            <a:gd name="connsiteY51" fmla="*/ 1013142 h 1127442"/>
            <a:gd name="connsiteX52" fmla="*/ 1266825 w 1485900"/>
            <a:gd name="connsiteY52" fmla="*/ 984567 h 1127442"/>
            <a:gd name="connsiteX53" fmla="*/ 1333500 w 1485900"/>
            <a:gd name="connsiteY53" fmla="*/ 955992 h 1127442"/>
            <a:gd name="connsiteX54" fmla="*/ 1362075 w 1485900"/>
            <a:gd name="connsiteY54" fmla="*/ 936942 h 1127442"/>
            <a:gd name="connsiteX55" fmla="*/ 1447800 w 1485900"/>
            <a:gd name="connsiteY55" fmla="*/ 898842 h 1127442"/>
            <a:gd name="connsiteX56" fmla="*/ 1457325 w 1485900"/>
            <a:gd name="connsiteY56" fmla="*/ 870267 h 1127442"/>
            <a:gd name="connsiteX57" fmla="*/ 1485900 w 1485900"/>
            <a:gd name="connsiteY57" fmla="*/ 813117 h 1127442"/>
            <a:gd name="connsiteX58" fmla="*/ 1447800 w 1485900"/>
            <a:gd name="connsiteY58" fmla="*/ 736917 h 11274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</a:cxnLst>
          <a:rect l="l" t="t" r="r" b="b"/>
          <a:pathLst>
            <a:path w="1485900" h="1127442">
              <a:moveTo>
                <a:pt x="1447800" y="736917"/>
              </a:moveTo>
              <a:cubicBezTo>
                <a:pt x="1439862" y="716279"/>
                <a:pt x="1443959" y="704451"/>
                <a:pt x="1438275" y="689292"/>
              </a:cubicBezTo>
              <a:cubicBezTo>
                <a:pt x="1434255" y="678573"/>
                <a:pt x="1425292" y="670425"/>
                <a:pt x="1419225" y="660717"/>
              </a:cubicBezTo>
              <a:cubicBezTo>
                <a:pt x="1409413" y="645018"/>
                <a:pt x="1400175" y="628967"/>
                <a:pt x="1390650" y="613092"/>
              </a:cubicBezTo>
              <a:cubicBezTo>
                <a:pt x="1368137" y="523041"/>
                <a:pt x="1403663" y="637374"/>
                <a:pt x="1323975" y="517842"/>
              </a:cubicBezTo>
              <a:cubicBezTo>
                <a:pt x="1296119" y="476058"/>
                <a:pt x="1311794" y="498425"/>
                <a:pt x="1276350" y="451167"/>
              </a:cubicBezTo>
              <a:cubicBezTo>
                <a:pt x="1273175" y="441642"/>
                <a:pt x="1268621" y="432470"/>
                <a:pt x="1266825" y="422592"/>
              </a:cubicBezTo>
              <a:cubicBezTo>
                <a:pt x="1259307" y="381243"/>
                <a:pt x="1258187" y="330889"/>
                <a:pt x="1247775" y="289242"/>
              </a:cubicBezTo>
              <a:cubicBezTo>
                <a:pt x="1242905" y="269761"/>
                <a:pt x="1235075" y="251142"/>
                <a:pt x="1228725" y="232092"/>
              </a:cubicBezTo>
              <a:lnTo>
                <a:pt x="1209675" y="174942"/>
              </a:lnTo>
              <a:cubicBezTo>
                <a:pt x="1206500" y="165417"/>
                <a:pt x="1205719" y="154721"/>
                <a:pt x="1200150" y="146367"/>
              </a:cubicBezTo>
              <a:cubicBezTo>
                <a:pt x="1171575" y="103505"/>
                <a:pt x="1173162" y="90011"/>
                <a:pt x="1133475" y="70167"/>
              </a:cubicBezTo>
              <a:cubicBezTo>
                <a:pt x="1124495" y="65677"/>
                <a:pt x="1114554" y="63400"/>
                <a:pt x="1104900" y="60642"/>
              </a:cubicBezTo>
              <a:cubicBezTo>
                <a:pt x="1068074" y="50120"/>
                <a:pt x="1050192" y="47829"/>
                <a:pt x="1009650" y="41592"/>
              </a:cubicBezTo>
              <a:cubicBezTo>
                <a:pt x="925962" y="28717"/>
                <a:pt x="937680" y="31586"/>
                <a:pt x="838200" y="22542"/>
              </a:cubicBezTo>
              <a:cubicBezTo>
                <a:pt x="655721" y="-13954"/>
                <a:pt x="775308" y="2336"/>
                <a:pt x="476250" y="13017"/>
              </a:cubicBezTo>
              <a:cubicBezTo>
                <a:pt x="473075" y="32067"/>
                <a:pt x="470513" y="51229"/>
                <a:pt x="466725" y="70167"/>
              </a:cubicBezTo>
              <a:cubicBezTo>
                <a:pt x="459527" y="106155"/>
                <a:pt x="450299" y="128970"/>
                <a:pt x="438150" y="165417"/>
              </a:cubicBezTo>
              <a:cubicBezTo>
                <a:pt x="434975" y="174942"/>
                <a:pt x="434194" y="185638"/>
                <a:pt x="428625" y="193992"/>
              </a:cubicBezTo>
              <a:cubicBezTo>
                <a:pt x="422275" y="203517"/>
                <a:pt x="414224" y="212106"/>
                <a:pt x="409575" y="222567"/>
              </a:cubicBezTo>
              <a:cubicBezTo>
                <a:pt x="401420" y="240917"/>
                <a:pt x="396875" y="260667"/>
                <a:pt x="390525" y="279717"/>
              </a:cubicBezTo>
              <a:cubicBezTo>
                <a:pt x="387350" y="289242"/>
                <a:pt x="386569" y="299938"/>
                <a:pt x="381000" y="308292"/>
              </a:cubicBezTo>
              <a:cubicBezTo>
                <a:pt x="374650" y="317817"/>
                <a:pt x="366599" y="326406"/>
                <a:pt x="361950" y="336867"/>
              </a:cubicBezTo>
              <a:cubicBezTo>
                <a:pt x="353795" y="355217"/>
                <a:pt x="361950" y="387667"/>
                <a:pt x="342900" y="394017"/>
              </a:cubicBezTo>
              <a:cubicBezTo>
                <a:pt x="274387" y="416855"/>
                <a:pt x="359946" y="389147"/>
                <a:pt x="276225" y="413067"/>
              </a:cubicBezTo>
              <a:cubicBezTo>
                <a:pt x="266571" y="415825"/>
                <a:pt x="257495" y="420623"/>
                <a:pt x="247650" y="422592"/>
              </a:cubicBezTo>
              <a:cubicBezTo>
                <a:pt x="179237" y="436275"/>
                <a:pt x="93086" y="437610"/>
                <a:pt x="28575" y="441642"/>
              </a:cubicBezTo>
              <a:cubicBezTo>
                <a:pt x="4405" y="514151"/>
                <a:pt x="13463" y="479101"/>
                <a:pt x="0" y="546417"/>
              </a:cubicBezTo>
              <a:cubicBezTo>
                <a:pt x="6350" y="555942"/>
                <a:pt x="10955" y="566897"/>
                <a:pt x="19050" y="574992"/>
              </a:cubicBezTo>
              <a:cubicBezTo>
                <a:pt x="46347" y="602289"/>
                <a:pt x="45212" y="588073"/>
                <a:pt x="76200" y="603567"/>
              </a:cubicBezTo>
              <a:cubicBezTo>
                <a:pt x="150058" y="640496"/>
                <a:pt x="61526" y="608201"/>
                <a:pt x="133350" y="632142"/>
              </a:cubicBezTo>
              <a:cubicBezTo>
                <a:pt x="139700" y="641667"/>
                <a:pt x="143461" y="653566"/>
                <a:pt x="152400" y="660717"/>
              </a:cubicBezTo>
              <a:cubicBezTo>
                <a:pt x="160240" y="666989"/>
                <a:pt x="170949" y="670770"/>
                <a:pt x="180975" y="670242"/>
              </a:cubicBezTo>
              <a:cubicBezTo>
                <a:pt x="232100" y="667551"/>
                <a:pt x="282575" y="657542"/>
                <a:pt x="333375" y="651192"/>
              </a:cubicBezTo>
              <a:cubicBezTo>
                <a:pt x="346075" y="654367"/>
                <a:pt x="360109" y="654222"/>
                <a:pt x="371475" y="660717"/>
              </a:cubicBezTo>
              <a:cubicBezTo>
                <a:pt x="396197" y="674844"/>
                <a:pt x="408671" y="703057"/>
                <a:pt x="419100" y="727392"/>
              </a:cubicBezTo>
              <a:cubicBezTo>
                <a:pt x="423055" y="736620"/>
                <a:pt x="423749" y="747190"/>
                <a:pt x="428625" y="755967"/>
              </a:cubicBezTo>
              <a:cubicBezTo>
                <a:pt x="439744" y="775981"/>
                <a:pt x="459485" y="791397"/>
                <a:pt x="466725" y="813117"/>
              </a:cubicBezTo>
              <a:lnTo>
                <a:pt x="485775" y="870267"/>
              </a:lnTo>
              <a:cubicBezTo>
                <a:pt x="488950" y="879792"/>
                <a:pt x="492865" y="889102"/>
                <a:pt x="495300" y="898842"/>
              </a:cubicBezTo>
              <a:cubicBezTo>
                <a:pt x="498475" y="911542"/>
                <a:pt x="496647" y="926720"/>
                <a:pt x="504825" y="936942"/>
              </a:cubicBezTo>
              <a:cubicBezTo>
                <a:pt x="511097" y="944782"/>
                <a:pt x="523875" y="943292"/>
                <a:pt x="533400" y="946467"/>
              </a:cubicBezTo>
              <a:cubicBezTo>
                <a:pt x="590550" y="943292"/>
                <a:pt x="647612" y="936942"/>
                <a:pt x="704850" y="936942"/>
              </a:cubicBezTo>
              <a:cubicBezTo>
                <a:pt x="738729" y="936942"/>
                <a:pt x="734191" y="953101"/>
                <a:pt x="752475" y="975042"/>
              </a:cubicBezTo>
              <a:cubicBezTo>
                <a:pt x="813591" y="1048381"/>
                <a:pt x="752802" y="961246"/>
                <a:pt x="800100" y="1032192"/>
              </a:cubicBezTo>
              <a:cubicBezTo>
                <a:pt x="806509" y="1057826"/>
                <a:pt x="810886" y="1087045"/>
                <a:pt x="828675" y="1108392"/>
              </a:cubicBezTo>
              <a:cubicBezTo>
                <a:pt x="836004" y="1117186"/>
                <a:pt x="847725" y="1121092"/>
                <a:pt x="857250" y="1127442"/>
              </a:cubicBezTo>
              <a:cubicBezTo>
                <a:pt x="885825" y="1124267"/>
                <a:pt x="914988" y="1124502"/>
                <a:pt x="942975" y="1117917"/>
              </a:cubicBezTo>
              <a:cubicBezTo>
                <a:pt x="969381" y="1111704"/>
                <a:pt x="994322" y="1100215"/>
                <a:pt x="1019175" y="1089342"/>
              </a:cubicBezTo>
              <a:cubicBezTo>
                <a:pt x="1045192" y="1077960"/>
                <a:pt x="1067825" y="1058130"/>
                <a:pt x="1095375" y="1051242"/>
              </a:cubicBezTo>
              <a:lnTo>
                <a:pt x="1133475" y="1041717"/>
              </a:lnTo>
              <a:cubicBezTo>
                <a:pt x="1149350" y="1032192"/>
                <a:pt x="1164084" y="1020435"/>
                <a:pt x="1181100" y="1013142"/>
              </a:cubicBezTo>
              <a:cubicBezTo>
                <a:pt x="1208785" y="1001277"/>
                <a:pt x="1241763" y="1001275"/>
                <a:pt x="1266825" y="984567"/>
              </a:cubicBezTo>
              <a:cubicBezTo>
                <a:pt x="1306292" y="958255"/>
                <a:pt x="1284294" y="968293"/>
                <a:pt x="1333500" y="955992"/>
              </a:cubicBezTo>
              <a:cubicBezTo>
                <a:pt x="1343025" y="949642"/>
                <a:pt x="1351614" y="941591"/>
                <a:pt x="1362075" y="936942"/>
              </a:cubicBezTo>
              <a:cubicBezTo>
                <a:pt x="1464090" y="891602"/>
                <a:pt x="1383131" y="941955"/>
                <a:pt x="1447800" y="898842"/>
              </a:cubicBezTo>
              <a:cubicBezTo>
                <a:pt x="1450975" y="889317"/>
                <a:pt x="1452835" y="879247"/>
                <a:pt x="1457325" y="870267"/>
              </a:cubicBezTo>
              <a:cubicBezTo>
                <a:pt x="1494254" y="796409"/>
                <a:pt x="1461959" y="884941"/>
                <a:pt x="1485900" y="813117"/>
              </a:cubicBezTo>
              <a:cubicBezTo>
                <a:pt x="1455905" y="723132"/>
                <a:pt x="1455738" y="757555"/>
                <a:pt x="1447800" y="736917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12</xdr:col>
      <xdr:colOff>152400</xdr:colOff>
      <xdr:row>27</xdr:row>
      <xdr:rowOff>95249</xdr:rowOff>
    </xdr:from>
    <xdr:to>
      <xdr:col>14</xdr:col>
      <xdr:colOff>114300</xdr:colOff>
      <xdr:row>30</xdr:row>
      <xdr:rowOff>185081</xdr:rowOff>
    </xdr:to>
    <xdr:sp macro="" textlink="">
      <xdr:nvSpPr>
        <xdr:cNvPr id="7" name="Freeform 23">
          <a:extLst>
            <a:ext uri="{FF2B5EF4-FFF2-40B4-BE49-F238E27FC236}">
              <a16:creationId xmlns:a16="http://schemas.microsoft.com/office/drawing/2014/main" id="{1B2AEB6B-B01A-4C1A-99E8-9BFC4547C4D3}"/>
            </a:ext>
          </a:extLst>
        </xdr:cNvPr>
        <xdr:cNvSpPr/>
      </xdr:nvSpPr>
      <xdr:spPr>
        <a:xfrm>
          <a:off x="7467600" y="6095999"/>
          <a:ext cx="1181100" cy="708957"/>
        </a:xfrm>
        <a:custGeom>
          <a:avLst/>
          <a:gdLst>
            <a:gd name="connsiteX0" fmla="*/ 733425 w 1095375"/>
            <a:gd name="connsiteY0" fmla="*/ 666195 h 679827"/>
            <a:gd name="connsiteX1" fmla="*/ 781050 w 1095375"/>
            <a:gd name="connsiteY1" fmla="*/ 628095 h 679827"/>
            <a:gd name="connsiteX2" fmla="*/ 838200 w 1095375"/>
            <a:gd name="connsiteY2" fmla="*/ 561420 h 679827"/>
            <a:gd name="connsiteX3" fmla="*/ 885825 w 1095375"/>
            <a:gd name="connsiteY3" fmla="*/ 551895 h 679827"/>
            <a:gd name="connsiteX4" fmla="*/ 1019175 w 1095375"/>
            <a:gd name="connsiteY4" fmla="*/ 532845 h 679827"/>
            <a:gd name="connsiteX5" fmla="*/ 1066800 w 1095375"/>
            <a:gd name="connsiteY5" fmla="*/ 485220 h 679827"/>
            <a:gd name="connsiteX6" fmla="*/ 1095375 w 1095375"/>
            <a:gd name="connsiteY6" fmla="*/ 399495 h 679827"/>
            <a:gd name="connsiteX7" fmla="*/ 847725 w 1095375"/>
            <a:gd name="connsiteY7" fmla="*/ 370920 h 679827"/>
            <a:gd name="connsiteX8" fmla="*/ 828675 w 1095375"/>
            <a:gd name="connsiteY8" fmla="*/ 342345 h 679827"/>
            <a:gd name="connsiteX9" fmla="*/ 809625 w 1095375"/>
            <a:gd name="connsiteY9" fmla="*/ 285195 h 679827"/>
            <a:gd name="connsiteX10" fmla="*/ 790575 w 1095375"/>
            <a:gd name="connsiteY10" fmla="*/ 237570 h 679827"/>
            <a:gd name="connsiteX11" fmla="*/ 771525 w 1095375"/>
            <a:gd name="connsiteY11" fmla="*/ 170895 h 679827"/>
            <a:gd name="connsiteX12" fmla="*/ 752475 w 1095375"/>
            <a:gd name="connsiteY12" fmla="*/ 142320 h 679827"/>
            <a:gd name="connsiteX13" fmla="*/ 723900 w 1095375"/>
            <a:gd name="connsiteY13" fmla="*/ 85170 h 679827"/>
            <a:gd name="connsiteX14" fmla="*/ 666750 w 1095375"/>
            <a:gd name="connsiteY14" fmla="*/ 94695 h 679827"/>
            <a:gd name="connsiteX15" fmla="*/ 638175 w 1095375"/>
            <a:gd name="connsiteY15" fmla="*/ 104220 h 679827"/>
            <a:gd name="connsiteX16" fmla="*/ 476250 w 1095375"/>
            <a:gd name="connsiteY16" fmla="*/ 94695 h 679827"/>
            <a:gd name="connsiteX17" fmla="*/ 419100 w 1095375"/>
            <a:gd name="connsiteY17" fmla="*/ 56595 h 679827"/>
            <a:gd name="connsiteX18" fmla="*/ 381000 w 1095375"/>
            <a:gd name="connsiteY18" fmla="*/ 37545 h 679827"/>
            <a:gd name="connsiteX19" fmla="*/ 295275 w 1095375"/>
            <a:gd name="connsiteY19" fmla="*/ 18495 h 679827"/>
            <a:gd name="connsiteX20" fmla="*/ 276225 w 1095375"/>
            <a:gd name="connsiteY20" fmla="*/ 56595 h 679827"/>
            <a:gd name="connsiteX21" fmla="*/ 219075 w 1095375"/>
            <a:gd name="connsiteY21" fmla="*/ 104220 h 679827"/>
            <a:gd name="connsiteX22" fmla="*/ 209550 w 1095375"/>
            <a:gd name="connsiteY22" fmla="*/ 132795 h 679827"/>
            <a:gd name="connsiteX23" fmla="*/ 152400 w 1095375"/>
            <a:gd name="connsiteY23" fmla="*/ 189945 h 679827"/>
            <a:gd name="connsiteX24" fmla="*/ 123825 w 1095375"/>
            <a:gd name="connsiteY24" fmla="*/ 218520 h 679827"/>
            <a:gd name="connsiteX25" fmla="*/ 85725 w 1095375"/>
            <a:gd name="connsiteY25" fmla="*/ 275670 h 679827"/>
            <a:gd name="connsiteX26" fmla="*/ 66675 w 1095375"/>
            <a:gd name="connsiteY26" fmla="*/ 304245 h 679827"/>
            <a:gd name="connsiteX27" fmla="*/ 38100 w 1095375"/>
            <a:gd name="connsiteY27" fmla="*/ 332820 h 679827"/>
            <a:gd name="connsiteX28" fmla="*/ 0 w 1095375"/>
            <a:gd name="connsiteY28" fmla="*/ 389970 h 679827"/>
            <a:gd name="connsiteX29" fmla="*/ 142875 w 1095375"/>
            <a:gd name="connsiteY29" fmla="*/ 409020 h 679827"/>
            <a:gd name="connsiteX30" fmla="*/ 257175 w 1095375"/>
            <a:gd name="connsiteY30" fmla="*/ 428070 h 679827"/>
            <a:gd name="connsiteX31" fmla="*/ 419100 w 1095375"/>
            <a:gd name="connsiteY31" fmla="*/ 437595 h 679827"/>
            <a:gd name="connsiteX32" fmla="*/ 447675 w 1095375"/>
            <a:gd name="connsiteY32" fmla="*/ 456645 h 679827"/>
            <a:gd name="connsiteX33" fmla="*/ 466725 w 1095375"/>
            <a:gd name="connsiteY33" fmla="*/ 523320 h 679827"/>
            <a:gd name="connsiteX34" fmla="*/ 476250 w 1095375"/>
            <a:gd name="connsiteY34" fmla="*/ 599520 h 679827"/>
            <a:gd name="connsiteX35" fmla="*/ 533400 w 1095375"/>
            <a:gd name="connsiteY35" fmla="*/ 618570 h 679827"/>
            <a:gd name="connsiteX36" fmla="*/ 619125 w 1095375"/>
            <a:gd name="connsiteY36" fmla="*/ 666195 h 679827"/>
            <a:gd name="connsiteX37" fmla="*/ 657225 w 1095375"/>
            <a:gd name="connsiteY37" fmla="*/ 675720 h 679827"/>
            <a:gd name="connsiteX38" fmla="*/ 733425 w 1095375"/>
            <a:gd name="connsiteY38" fmla="*/ 666195 h 6798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</a:cxnLst>
          <a:rect l="l" t="t" r="r" b="b"/>
          <a:pathLst>
            <a:path w="1095375" h="679827">
              <a:moveTo>
                <a:pt x="733425" y="666195"/>
              </a:moveTo>
              <a:cubicBezTo>
                <a:pt x="754063" y="658257"/>
                <a:pt x="766675" y="642470"/>
                <a:pt x="781050" y="628095"/>
              </a:cubicBezTo>
              <a:cubicBezTo>
                <a:pt x="795240" y="613905"/>
                <a:pt x="817464" y="571788"/>
                <a:pt x="838200" y="561420"/>
              </a:cubicBezTo>
              <a:cubicBezTo>
                <a:pt x="852680" y="554180"/>
                <a:pt x="870119" y="555822"/>
                <a:pt x="885825" y="551895"/>
              </a:cubicBezTo>
              <a:cubicBezTo>
                <a:pt x="980064" y="528335"/>
                <a:pt x="791251" y="553565"/>
                <a:pt x="1019175" y="532845"/>
              </a:cubicBezTo>
              <a:cubicBezTo>
                <a:pt x="1040946" y="518331"/>
                <a:pt x="1057729" y="512434"/>
                <a:pt x="1066800" y="485220"/>
              </a:cubicBezTo>
              <a:cubicBezTo>
                <a:pt x="1101021" y="382557"/>
                <a:pt x="1052089" y="464424"/>
                <a:pt x="1095375" y="399495"/>
              </a:cubicBezTo>
              <a:cubicBezTo>
                <a:pt x="978213" y="340914"/>
                <a:pt x="1152817" y="421769"/>
                <a:pt x="847725" y="370920"/>
              </a:cubicBezTo>
              <a:cubicBezTo>
                <a:pt x="836433" y="369038"/>
                <a:pt x="833324" y="352806"/>
                <a:pt x="828675" y="342345"/>
              </a:cubicBezTo>
              <a:cubicBezTo>
                <a:pt x="820520" y="323995"/>
                <a:pt x="817083" y="303839"/>
                <a:pt x="809625" y="285195"/>
              </a:cubicBezTo>
              <a:cubicBezTo>
                <a:pt x="803275" y="269320"/>
                <a:pt x="795982" y="253790"/>
                <a:pt x="790575" y="237570"/>
              </a:cubicBezTo>
              <a:cubicBezTo>
                <a:pt x="784471" y="219259"/>
                <a:pt x="780698" y="189241"/>
                <a:pt x="771525" y="170895"/>
              </a:cubicBezTo>
              <a:cubicBezTo>
                <a:pt x="766405" y="160656"/>
                <a:pt x="757595" y="152559"/>
                <a:pt x="752475" y="142320"/>
              </a:cubicBezTo>
              <a:cubicBezTo>
                <a:pt x="713040" y="63450"/>
                <a:pt x="778495" y="167062"/>
                <a:pt x="723900" y="85170"/>
              </a:cubicBezTo>
              <a:cubicBezTo>
                <a:pt x="704850" y="88345"/>
                <a:pt x="685603" y="90505"/>
                <a:pt x="666750" y="94695"/>
              </a:cubicBezTo>
              <a:cubicBezTo>
                <a:pt x="656949" y="96873"/>
                <a:pt x="648215" y="104220"/>
                <a:pt x="638175" y="104220"/>
              </a:cubicBezTo>
              <a:cubicBezTo>
                <a:pt x="584107" y="104220"/>
                <a:pt x="530225" y="97870"/>
                <a:pt x="476250" y="94695"/>
              </a:cubicBezTo>
              <a:cubicBezTo>
                <a:pt x="414953" y="74263"/>
                <a:pt x="481530" y="101188"/>
                <a:pt x="419100" y="56595"/>
              </a:cubicBezTo>
              <a:cubicBezTo>
                <a:pt x="407546" y="48342"/>
                <a:pt x="393700" y="43895"/>
                <a:pt x="381000" y="37545"/>
              </a:cubicBezTo>
              <a:cubicBezTo>
                <a:pt x="357483" y="2269"/>
                <a:pt x="357621" y="-16142"/>
                <a:pt x="295275" y="18495"/>
              </a:cubicBezTo>
              <a:cubicBezTo>
                <a:pt x="282863" y="25391"/>
                <a:pt x="284478" y="45041"/>
                <a:pt x="276225" y="56595"/>
              </a:cubicBezTo>
              <a:cubicBezTo>
                <a:pt x="259557" y="79930"/>
                <a:pt x="241860" y="89030"/>
                <a:pt x="219075" y="104220"/>
              </a:cubicBezTo>
              <a:cubicBezTo>
                <a:pt x="215900" y="113745"/>
                <a:pt x="215714" y="124870"/>
                <a:pt x="209550" y="132795"/>
              </a:cubicBezTo>
              <a:cubicBezTo>
                <a:pt x="193010" y="154061"/>
                <a:pt x="171450" y="170895"/>
                <a:pt x="152400" y="189945"/>
              </a:cubicBezTo>
              <a:cubicBezTo>
                <a:pt x="142875" y="199470"/>
                <a:pt x="131297" y="207312"/>
                <a:pt x="123825" y="218520"/>
              </a:cubicBezTo>
              <a:lnTo>
                <a:pt x="85725" y="275670"/>
              </a:lnTo>
              <a:cubicBezTo>
                <a:pt x="79375" y="285195"/>
                <a:pt x="74770" y="296150"/>
                <a:pt x="66675" y="304245"/>
              </a:cubicBezTo>
              <a:cubicBezTo>
                <a:pt x="57150" y="313770"/>
                <a:pt x="46370" y="322187"/>
                <a:pt x="38100" y="332820"/>
              </a:cubicBezTo>
              <a:cubicBezTo>
                <a:pt x="24044" y="350892"/>
                <a:pt x="0" y="389970"/>
                <a:pt x="0" y="389970"/>
              </a:cubicBezTo>
              <a:cubicBezTo>
                <a:pt x="70039" y="413316"/>
                <a:pt x="-1206" y="392069"/>
                <a:pt x="142875" y="409020"/>
              </a:cubicBezTo>
              <a:cubicBezTo>
                <a:pt x="276198" y="424705"/>
                <a:pt x="86161" y="413819"/>
                <a:pt x="257175" y="428070"/>
              </a:cubicBezTo>
              <a:cubicBezTo>
                <a:pt x="311057" y="432560"/>
                <a:pt x="365125" y="434420"/>
                <a:pt x="419100" y="437595"/>
              </a:cubicBezTo>
              <a:cubicBezTo>
                <a:pt x="428625" y="443945"/>
                <a:pt x="440524" y="447706"/>
                <a:pt x="447675" y="456645"/>
              </a:cubicBezTo>
              <a:cubicBezTo>
                <a:pt x="452443" y="462605"/>
                <a:pt x="466365" y="521158"/>
                <a:pt x="466725" y="523320"/>
              </a:cubicBezTo>
              <a:cubicBezTo>
                <a:pt x="470933" y="548569"/>
                <a:pt x="461571" y="578550"/>
                <a:pt x="476250" y="599520"/>
              </a:cubicBezTo>
              <a:cubicBezTo>
                <a:pt x="487765" y="615971"/>
                <a:pt x="516692" y="607431"/>
                <a:pt x="533400" y="618570"/>
              </a:cubicBezTo>
              <a:cubicBezTo>
                <a:pt x="584568" y="652682"/>
                <a:pt x="575117" y="653621"/>
                <a:pt x="619125" y="666195"/>
              </a:cubicBezTo>
              <a:cubicBezTo>
                <a:pt x="631712" y="669791"/>
                <a:pt x="644638" y="672124"/>
                <a:pt x="657225" y="675720"/>
              </a:cubicBezTo>
              <a:cubicBezTo>
                <a:pt x="694077" y="686249"/>
                <a:pt x="712787" y="674133"/>
                <a:pt x="733425" y="666195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10</xdr:col>
      <xdr:colOff>180975</xdr:colOff>
      <xdr:row>25</xdr:row>
      <xdr:rowOff>123825</xdr:rowOff>
    </xdr:from>
    <xdr:to>
      <xdr:col>12</xdr:col>
      <xdr:colOff>181618</xdr:colOff>
      <xdr:row>31</xdr:row>
      <xdr:rowOff>28575</xdr:rowOff>
    </xdr:to>
    <xdr:sp macro="" textlink="">
      <xdr:nvSpPr>
        <xdr:cNvPr id="8" name="Freeform 25">
          <a:extLst>
            <a:ext uri="{FF2B5EF4-FFF2-40B4-BE49-F238E27FC236}">
              <a16:creationId xmlns:a16="http://schemas.microsoft.com/office/drawing/2014/main" id="{DF30705B-6070-4333-9F37-A34E905722AD}"/>
            </a:ext>
          </a:extLst>
        </xdr:cNvPr>
        <xdr:cNvSpPr/>
      </xdr:nvSpPr>
      <xdr:spPr>
        <a:xfrm>
          <a:off x="6276975" y="5648325"/>
          <a:ext cx="1219843" cy="1190625"/>
        </a:xfrm>
        <a:custGeom>
          <a:avLst/>
          <a:gdLst>
            <a:gd name="connsiteX0" fmla="*/ 1343025 w 1372244"/>
            <a:gd name="connsiteY0" fmla="*/ 285809 h 1514534"/>
            <a:gd name="connsiteX1" fmla="*/ 1285875 w 1372244"/>
            <a:gd name="connsiteY1" fmla="*/ 276284 h 1514534"/>
            <a:gd name="connsiteX2" fmla="*/ 1228725 w 1372244"/>
            <a:gd name="connsiteY2" fmla="*/ 257234 h 1514534"/>
            <a:gd name="connsiteX3" fmla="*/ 1171575 w 1372244"/>
            <a:gd name="connsiteY3" fmla="*/ 238184 h 1514534"/>
            <a:gd name="connsiteX4" fmla="*/ 1114425 w 1372244"/>
            <a:gd name="connsiteY4" fmla="*/ 219134 h 1514534"/>
            <a:gd name="connsiteX5" fmla="*/ 1085850 w 1372244"/>
            <a:gd name="connsiteY5" fmla="*/ 209609 h 1514534"/>
            <a:gd name="connsiteX6" fmla="*/ 1057275 w 1372244"/>
            <a:gd name="connsiteY6" fmla="*/ 142934 h 1514534"/>
            <a:gd name="connsiteX7" fmla="*/ 1047750 w 1372244"/>
            <a:gd name="connsiteY7" fmla="*/ 95309 h 1514534"/>
            <a:gd name="connsiteX8" fmla="*/ 1038225 w 1372244"/>
            <a:gd name="connsiteY8" fmla="*/ 57209 h 1514534"/>
            <a:gd name="connsiteX9" fmla="*/ 866775 w 1372244"/>
            <a:gd name="connsiteY9" fmla="*/ 47684 h 1514534"/>
            <a:gd name="connsiteX10" fmla="*/ 762000 w 1372244"/>
            <a:gd name="connsiteY10" fmla="*/ 19109 h 1514534"/>
            <a:gd name="connsiteX11" fmla="*/ 657225 w 1372244"/>
            <a:gd name="connsiteY11" fmla="*/ 9584 h 1514534"/>
            <a:gd name="connsiteX12" fmla="*/ 581025 w 1372244"/>
            <a:gd name="connsiteY12" fmla="*/ 9584 h 1514534"/>
            <a:gd name="connsiteX13" fmla="*/ 561975 w 1372244"/>
            <a:gd name="connsiteY13" fmla="*/ 66734 h 1514534"/>
            <a:gd name="connsiteX14" fmla="*/ 542925 w 1372244"/>
            <a:gd name="connsiteY14" fmla="*/ 133409 h 1514534"/>
            <a:gd name="connsiteX15" fmla="*/ 514350 w 1372244"/>
            <a:gd name="connsiteY15" fmla="*/ 219134 h 1514534"/>
            <a:gd name="connsiteX16" fmla="*/ 495300 w 1372244"/>
            <a:gd name="connsiteY16" fmla="*/ 276284 h 1514534"/>
            <a:gd name="connsiteX17" fmla="*/ 485775 w 1372244"/>
            <a:gd name="connsiteY17" fmla="*/ 304859 h 1514534"/>
            <a:gd name="connsiteX18" fmla="*/ 438150 w 1372244"/>
            <a:gd name="connsiteY18" fmla="*/ 362009 h 1514534"/>
            <a:gd name="connsiteX19" fmla="*/ 419100 w 1372244"/>
            <a:gd name="connsiteY19" fmla="*/ 390584 h 1514534"/>
            <a:gd name="connsiteX20" fmla="*/ 390525 w 1372244"/>
            <a:gd name="connsiteY20" fmla="*/ 419159 h 1514534"/>
            <a:gd name="connsiteX21" fmla="*/ 361950 w 1372244"/>
            <a:gd name="connsiteY21" fmla="*/ 457259 h 1514534"/>
            <a:gd name="connsiteX22" fmla="*/ 323850 w 1372244"/>
            <a:gd name="connsiteY22" fmla="*/ 485834 h 1514534"/>
            <a:gd name="connsiteX23" fmla="*/ 228600 w 1372244"/>
            <a:gd name="connsiteY23" fmla="*/ 581084 h 1514534"/>
            <a:gd name="connsiteX24" fmla="*/ 200025 w 1372244"/>
            <a:gd name="connsiteY24" fmla="*/ 609659 h 1514534"/>
            <a:gd name="connsiteX25" fmla="*/ 161925 w 1372244"/>
            <a:gd name="connsiteY25" fmla="*/ 666809 h 1514534"/>
            <a:gd name="connsiteX26" fmla="*/ 133350 w 1372244"/>
            <a:gd name="connsiteY26" fmla="*/ 704909 h 1514534"/>
            <a:gd name="connsiteX27" fmla="*/ 95250 w 1372244"/>
            <a:gd name="connsiteY27" fmla="*/ 762059 h 1514534"/>
            <a:gd name="connsiteX28" fmla="*/ 47625 w 1372244"/>
            <a:gd name="connsiteY28" fmla="*/ 819209 h 1514534"/>
            <a:gd name="connsiteX29" fmla="*/ 19050 w 1372244"/>
            <a:gd name="connsiteY29" fmla="*/ 885884 h 1514534"/>
            <a:gd name="connsiteX30" fmla="*/ 0 w 1372244"/>
            <a:gd name="connsiteY30" fmla="*/ 952559 h 1514534"/>
            <a:gd name="connsiteX31" fmla="*/ 57150 w 1372244"/>
            <a:gd name="connsiteY31" fmla="*/ 1019234 h 1514534"/>
            <a:gd name="connsiteX32" fmla="*/ 152400 w 1372244"/>
            <a:gd name="connsiteY32" fmla="*/ 1095434 h 1514534"/>
            <a:gd name="connsiteX33" fmla="*/ 247650 w 1372244"/>
            <a:gd name="connsiteY33" fmla="*/ 1190684 h 1514534"/>
            <a:gd name="connsiteX34" fmla="*/ 276225 w 1372244"/>
            <a:gd name="connsiteY34" fmla="*/ 1228784 h 1514534"/>
            <a:gd name="connsiteX35" fmla="*/ 304800 w 1372244"/>
            <a:gd name="connsiteY35" fmla="*/ 1238309 h 1514534"/>
            <a:gd name="connsiteX36" fmla="*/ 314325 w 1372244"/>
            <a:gd name="connsiteY36" fmla="*/ 1266884 h 1514534"/>
            <a:gd name="connsiteX37" fmla="*/ 381000 w 1372244"/>
            <a:gd name="connsiteY37" fmla="*/ 1362134 h 1514534"/>
            <a:gd name="connsiteX38" fmla="*/ 409575 w 1372244"/>
            <a:gd name="connsiteY38" fmla="*/ 1371659 h 1514534"/>
            <a:gd name="connsiteX39" fmla="*/ 447675 w 1372244"/>
            <a:gd name="connsiteY39" fmla="*/ 1428809 h 1514534"/>
            <a:gd name="connsiteX40" fmla="*/ 466725 w 1372244"/>
            <a:gd name="connsiteY40" fmla="*/ 1457384 h 1514534"/>
            <a:gd name="connsiteX41" fmla="*/ 523875 w 1372244"/>
            <a:gd name="connsiteY41" fmla="*/ 1485959 h 1514534"/>
            <a:gd name="connsiteX42" fmla="*/ 581025 w 1372244"/>
            <a:gd name="connsiteY42" fmla="*/ 1514534 h 1514534"/>
            <a:gd name="connsiteX43" fmla="*/ 695325 w 1372244"/>
            <a:gd name="connsiteY43" fmla="*/ 1505009 h 1514534"/>
            <a:gd name="connsiteX44" fmla="*/ 733425 w 1372244"/>
            <a:gd name="connsiteY44" fmla="*/ 1485959 h 1514534"/>
            <a:gd name="connsiteX45" fmla="*/ 790575 w 1372244"/>
            <a:gd name="connsiteY45" fmla="*/ 1428809 h 1514534"/>
            <a:gd name="connsiteX46" fmla="*/ 866775 w 1372244"/>
            <a:gd name="connsiteY46" fmla="*/ 1362134 h 1514534"/>
            <a:gd name="connsiteX47" fmla="*/ 923925 w 1372244"/>
            <a:gd name="connsiteY47" fmla="*/ 1285934 h 1514534"/>
            <a:gd name="connsiteX48" fmla="*/ 952500 w 1372244"/>
            <a:gd name="connsiteY48" fmla="*/ 1247834 h 1514534"/>
            <a:gd name="connsiteX49" fmla="*/ 990600 w 1372244"/>
            <a:gd name="connsiteY49" fmla="*/ 1190684 h 1514534"/>
            <a:gd name="connsiteX50" fmla="*/ 1009650 w 1372244"/>
            <a:gd name="connsiteY50" fmla="*/ 1162109 h 1514534"/>
            <a:gd name="connsiteX51" fmla="*/ 1038225 w 1372244"/>
            <a:gd name="connsiteY51" fmla="*/ 1124009 h 1514534"/>
            <a:gd name="connsiteX52" fmla="*/ 1066800 w 1372244"/>
            <a:gd name="connsiteY52" fmla="*/ 1095434 h 1514534"/>
            <a:gd name="connsiteX53" fmla="*/ 1076325 w 1372244"/>
            <a:gd name="connsiteY53" fmla="*/ 1066859 h 1514534"/>
            <a:gd name="connsiteX54" fmla="*/ 1143000 w 1372244"/>
            <a:gd name="connsiteY54" fmla="*/ 971609 h 1514534"/>
            <a:gd name="connsiteX55" fmla="*/ 1171575 w 1372244"/>
            <a:gd name="connsiteY55" fmla="*/ 914459 h 1514534"/>
            <a:gd name="connsiteX56" fmla="*/ 1181100 w 1372244"/>
            <a:gd name="connsiteY56" fmla="*/ 885884 h 1514534"/>
            <a:gd name="connsiteX57" fmla="*/ 1228725 w 1372244"/>
            <a:gd name="connsiteY57" fmla="*/ 828734 h 1514534"/>
            <a:gd name="connsiteX58" fmla="*/ 1266825 w 1372244"/>
            <a:gd name="connsiteY58" fmla="*/ 752534 h 1514534"/>
            <a:gd name="connsiteX59" fmla="*/ 1276350 w 1372244"/>
            <a:gd name="connsiteY59" fmla="*/ 714434 h 1514534"/>
            <a:gd name="connsiteX60" fmla="*/ 1295400 w 1372244"/>
            <a:gd name="connsiteY60" fmla="*/ 685859 h 1514534"/>
            <a:gd name="connsiteX61" fmla="*/ 1304925 w 1372244"/>
            <a:gd name="connsiteY61" fmla="*/ 657284 h 1514534"/>
            <a:gd name="connsiteX62" fmla="*/ 1323975 w 1372244"/>
            <a:gd name="connsiteY62" fmla="*/ 628709 h 1514534"/>
            <a:gd name="connsiteX63" fmla="*/ 1362075 w 1372244"/>
            <a:gd name="connsiteY63" fmla="*/ 542984 h 1514534"/>
            <a:gd name="connsiteX64" fmla="*/ 1362075 w 1372244"/>
            <a:gd name="connsiteY64" fmla="*/ 352484 h 1514534"/>
            <a:gd name="connsiteX65" fmla="*/ 1343025 w 1372244"/>
            <a:gd name="connsiteY65" fmla="*/ 285809 h 15145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</a:cxnLst>
          <a:rect l="l" t="t" r="r" b="b"/>
          <a:pathLst>
            <a:path w="1372244" h="1514534">
              <a:moveTo>
                <a:pt x="1343025" y="285809"/>
              </a:moveTo>
              <a:cubicBezTo>
                <a:pt x="1330325" y="273109"/>
                <a:pt x="1304611" y="280968"/>
                <a:pt x="1285875" y="276284"/>
              </a:cubicBezTo>
              <a:cubicBezTo>
                <a:pt x="1266394" y="271414"/>
                <a:pt x="1247775" y="263584"/>
                <a:pt x="1228725" y="257234"/>
              </a:cubicBezTo>
              <a:lnTo>
                <a:pt x="1171575" y="238184"/>
              </a:lnTo>
              <a:lnTo>
                <a:pt x="1114425" y="219134"/>
              </a:lnTo>
              <a:lnTo>
                <a:pt x="1085850" y="209609"/>
              </a:lnTo>
              <a:cubicBezTo>
                <a:pt x="1072220" y="182349"/>
                <a:pt x="1064283" y="170964"/>
                <a:pt x="1057275" y="142934"/>
              </a:cubicBezTo>
              <a:cubicBezTo>
                <a:pt x="1053348" y="127228"/>
                <a:pt x="1051262" y="111113"/>
                <a:pt x="1047750" y="95309"/>
              </a:cubicBezTo>
              <a:cubicBezTo>
                <a:pt x="1044910" y="82530"/>
                <a:pt x="1050885" y="60541"/>
                <a:pt x="1038225" y="57209"/>
              </a:cubicBezTo>
              <a:cubicBezTo>
                <a:pt x="982871" y="42642"/>
                <a:pt x="923925" y="50859"/>
                <a:pt x="866775" y="47684"/>
              </a:cubicBezTo>
              <a:cubicBezTo>
                <a:pt x="834990" y="37089"/>
                <a:pt x="791542" y="21795"/>
                <a:pt x="762000" y="19109"/>
              </a:cubicBezTo>
              <a:lnTo>
                <a:pt x="657225" y="9584"/>
              </a:lnTo>
              <a:cubicBezTo>
                <a:pt x="646982" y="7535"/>
                <a:pt x="595670" y="-10918"/>
                <a:pt x="581025" y="9584"/>
              </a:cubicBezTo>
              <a:cubicBezTo>
                <a:pt x="569353" y="25924"/>
                <a:pt x="568325" y="47684"/>
                <a:pt x="561975" y="66734"/>
              </a:cubicBezTo>
              <a:cubicBezTo>
                <a:pt x="529964" y="162766"/>
                <a:pt x="578805" y="13808"/>
                <a:pt x="542925" y="133409"/>
              </a:cubicBezTo>
              <a:lnTo>
                <a:pt x="514350" y="219134"/>
              </a:lnTo>
              <a:lnTo>
                <a:pt x="495300" y="276284"/>
              </a:lnTo>
              <a:cubicBezTo>
                <a:pt x="492125" y="285809"/>
                <a:pt x="491344" y="296505"/>
                <a:pt x="485775" y="304859"/>
              </a:cubicBezTo>
              <a:cubicBezTo>
                <a:pt x="438477" y="375805"/>
                <a:pt x="499266" y="288670"/>
                <a:pt x="438150" y="362009"/>
              </a:cubicBezTo>
              <a:cubicBezTo>
                <a:pt x="430821" y="370803"/>
                <a:pt x="426429" y="381790"/>
                <a:pt x="419100" y="390584"/>
              </a:cubicBezTo>
              <a:cubicBezTo>
                <a:pt x="410476" y="400932"/>
                <a:pt x="399291" y="408932"/>
                <a:pt x="390525" y="419159"/>
              </a:cubicBezTo>
              <a:cubicBezTo>
                <a:pt x="380194" y="431212"/>
                <a:pt x="373175" y="446034"/>
                <a:pt x="361950" y="457259"/>
              </a:cubicBezTo>
              <a:cubicBezTo>
                <a:pt x="350725" y="468484"/>
                <a:pt x="335650" y="475214"/>
                <a:pt x="323850" y="485834"/>
              </a:cubicBezTo>
              <a:lnTo>
                <a:pt x="228600" y="581084"/>
              </a:lnTo>
              <a:cubicBezTo>
                <a:pt x="219075" y="590609"/>
                <a:pt x="207497" y="598451"/>
                <a:pt x="200025" y="609659"/>
              </a:cubicBezTo>
              <a:cubicBezTo>
                <a:pt x="187325" y="628709"/>
                <a:pt x="175662" y="648493"/>
                <a:pt x="161925" y="666809"/>
              </a:cubicBezTo>
              <a:cubicBezTo>
                <a:pt x="152400" y="679509"/>
                <a:pt x="142454" y="691904"/>
                <a:pt x="133350" y="704909"/>
              </a:cubicBezTo>
              <a:cubicBezTo>
                <a:pt x="120220" y="723666"/>
                <a:pt x="111439" y="745870"/>
                <a:pt x="95250" y="762059"/>
              </a:cubicBezTo>
              <a:cubicBezTo>
                <a:pt x="58580" y="798729"/>
                <a:pt x="74147" y="779426"/>
                <a:pt x="47625" y="819209"/>
              </a:cubicBezTo>
              <a:cubicBezTo>
                <a:pt x="27801" y="898503"/>
                <a:pt x="51939" y="820105"/>
                <a:pt x="19050" y="885884"/>
              </a:cubicBezTo>
              <a:cubicBezTo>
                <a:pt x="12218" y="899549"/>
                <a:pt x="3052" y="940352"/>
                <a:pt x="0" y="952559"/>
              </a:cubicBezTo>
              <a:cubicBezTo>
                <a:pt x="17895" y="976419"/>
                <a:pt x="33270" y="1000661"/>
                <a:pt x="57150" y="1019234"/>
              </a:cubicBezTo>
              <a:cubicBezTo>
                <a:pt x="115435" y="1064566"/>
                <a:pt x="108944" y="1043286"/>
                <a:pt x="152400" y="1095434"/>
              </a:cubicBezTo>
              <a:cubicBezTo>
                <a:pt x="230578" y="1189247"/>
                <a:pt x="175558" y="1154638"/>
                <a:pt x="247650" y="1190684"/>
              </a:cubicBezTo>
              <a:cubicBezTo>
                <a:pt x="257175" y="1203384"/>
                <a:pt x="264029" y="1218621"/>
                <a:pt x="276225" y="1228784"/>
              </a:cubicBezTo>
              <a:cubicBezTo>
                <a:pt x="283938" y="1235212"/>
                <a:pt x="297700" y="1231209"/>
                <a:pt x="304800" y="1238309"/>
              </a:cubicBezTo>
              <a:cubicBezTo>
                <a:pt x="311900" y="1245409"/>
                <a:pt x="309449" y="1258107"/>
                <a:pt x="314325" y="1266884"/>
              </a:cubicBezTo>
              <a:cubicBezTo>
                <a:pt x="315110" y="1268297"/>
                <a:pt x="370667" y="1353523"/>
                <a:pt x="381000" y="1362134"/>
              </a:cubicBezTo>
              <a:cubicBezTo>
                <a:pt x="388713" y="1368562"/>
                <a:pt x="400050" y="1368484"/>
                <a:pt x="409575" y="1371659"/>
              </a:cubicBezTo>
              <a:lnTo>
                <a:pt x="447675" y="1428809"/>
              </a:lnTo>
              <a:cubicBezTo>
                <a:pt x="454025" y="1438334"/>
                <a:pt x="457200" y="1451034"/>
                <a:pt x="466725" y="1457384"/>
              </a:cubicBezTo>
              <a:cubicBezTo>
                <a:pt x="548617" y="1511979"/>
                <a:pt x="445005" y="1446524"/>
                <a:pt x="523875" y="1485959"/>
              </a:cubicBezTo>
              <a:cubicBezTo>
                <a:pt x="597733" y="1522888"/>
                <a:pt x="509201" y="1490593"/>
                <a:pt x="581025" y="1514534"/>
              </a:cubicBezTo>
              <a:cubicBezTo>
                <a:pt x="619125" y="1511359"/>
                <a:pt x="657748" y="1512055"/>
                <a:pt x="695325" y="1505009"/>
              </a:cubicBezTo>
              <a:cubicBezTo>
                <a:pt x="709281" y="1502392"/>
                <a:pt x="722337" y="1494829"/>
                <a:pt x="733425" y="1485959"/>
              </a:cubicBezTo>
              <a:cubicBezTo>
                <a:pt x="754462" y="1469129"/>
                <a:pt x="769022" y="1444973"/>
                <a:pt x="790575" y="1428809"/>
              </a:cubicBezTo>
              <a:cubicBezTo>
                <a:pt x="823667" y="1403990"/>
                <a:pt x="839372" y="1395018"/>
                <a:pt x="866775" y="1362134"/>
              </a:cubicBezTo>
              <a:cubicBezTo>
                <a:pt x="887101" y="1337743"/>
                <a:pt x="904875" y="1311334"/>
                <a:pt x="923925" y="1285934"/>
              </a:cubicBezTo>
              <a:lnTo>
                <a:pt x="952500" y="1247834"/>
              </a:lnTo>
              <a:cubicBezTo>
                <a:pt x="969239" y="1197616"/>
                <a:pt x="950962" y="1238250"/>
                <a:pt x="990600" y="1190684"/>
              </a:cubicBezTo>
              <a:cubicBezTo>
                <a:pt x="997929" y="1181890"/>
                <a:pt x="1002996" y="1171424"/>
                <a:pt x="1009650" y="1162109"/>
              </a:cubicBezTo>
              <a:cubicBezTo>
                <a:pt x="1018877" y="1149191"/>
                <a:pt x="1027894" y="1136062"/>
                <a:pt x="1038225" y="1124009"/>
              </a:cubicBezTo>
              <a:cubicBezTo>
                <a:pt x="1046991" y="1113782"/>
                <a:pt x="1057275" y="1104959"/>
                <a:pt x="1066800" y="1095434"/>
              </a:cubicBezTo>
              <a:cubicBezTo>
                <a:pt x="1069975" y="1085909"/>
                <a:pt x="1071344" y="1075576"/>
                <a:pt x="1076325" y="1066859"/>
              </a:cubicBezTo>
              <a:cubicBezTo>
                <a:pt x="1093713" y="1036430"/>
                <a:pt x="1132040" y="1004489"/>
                <a:pt x="1143000" y="971609"/>
              </a:cubicBezTo>
              <a:cubicBezTo>
                <a:pt x="1166941" y="899785"/>
                <a:pt x="1134646" y="988317"/>
                <a:pt x="1171575" y="914459"/>
              </a:cubicBezTo>
              <a:cubicBezTo>
                <a:pt x="1176065" y="905479"/>
                <a:pt x="1175531" y="894238"/>
                <a:pt x="1181100" y="885884"/>
              </a:cubicBezTo>
              <a:cubicBezTo>
                <a:pt x="1241566" y="795185"/>
                <a:pt x="1181980" y="914433"/>
                <a:pt x="1228725" y="828734"/>
              </a:cubicBezTo>
              <a:cubicBezTo>
                <a:pt x="1242323" y="803803"/>
                <a:pt x="1259937" y="780084"/>
                <a:pt x="1266825" y="752534"/>
              </a:cubicBezTo>
              <a:cubicBezTo>
                <a:pt x="1270000" y="739834"/>
                <a:pt x="1271193" y="726466"/>
                <a:pt x="1276350" y="714434"/>
              </a:cubicBezTo>
              <a:cubicBezTo>
                <a:pt x="1280859" y="703912"/>
                <a:pt x="1290280" y="696098"/>
                <a:pt x="1295400" y="685859"/>
              </a:cubicBezTo>
              <a:cubicBezTo>
                <a:pt x="1299890" y="676879"/>
                <a:pt x="1300435" y="666264"/>
                <a:pt x="1304925" y="657284"/>
              </a:cubicBezTo>
              <a:cubicBezTo>
                <a:pt x="1310045" y="647045"/>
                <a:pt x="1319326" y="639170"/>
                <a:pt x="1323975" y="628709"/>
              </a:cubicBezTo>
              <a:cubicBezTo>
                <a:pt x="1369315" y="526694"/>
                <a:pt x="1318962" y="607653"/>
                <a:pt x="1362075" y="542984"/>
              </a:cubicBezTo>
              <a:cubicBezTo>
                <a:pt x="1374077" y="446965"/>
                <a:pt x="1377108" y="465233"/>
                <a:pt x="1362075" y="352484"/>
              </a:cubicBezTo>
              <a:cubicBezTo>
                <a:pt x="1360748" y="342532"/>
                <a:pt x="1355725" y="298509"/>
                <a:pt x="1343025" y="285809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14</xdr:col>
      <xdr:colOff>133350</xdr:colOff>
      <xdr:row>25</xdr:row>
      <xdr:rowOff>95250</xdr:rowOff>
    </xdr:from>
    <xdr:to>
      <xdr:col>15</xdr:col>
      <xdr:colOff>238125</xdr:colOff>
      <xdr:row>30</xdr:row>
      <xdr:rowOff>47625</xdr:rowOff>
    </xdr:to>
    <xdr:sp macro="" textlink="">
      <xdr:nvSpPr>
        <xdr:cNvPr id="9" name="Freeform 27">
          <a:extLst>
            <a:ext uri="{FF2B5EF4-FFF2-40B4-BE49-F238E27FC236}">
              <a16:creationId xmlns:a16="http://schemas.microsoft.com/office/drawing/2014/main" id="{681CEDA2-67C4-43A1-855F-A4FC96882258}"/>
            </a:ext>
          </a:extLst>
        </xdr:cNvPr>
        <xdr:cNvSpPr/>
      </xdr:nvSpPr>
      <xdr:spPr>
        <a:xfrm>
          <a:off x="8667750" y="5619750"/>
          <a:ext cx="714375" cy="1047750"/>
        </a:xfrm>
        <a:custGeom>
          <a:avLst/>
          <a:gdLst>
            <a:gd name="connsiteX0" fmla="*/ 590550 w 752830"/>
            <a:gd name="connsiteY0" fmla="*/ 390525 h 1257300"/>
            <a:gd name="connsiteX1" fmla="*/ 523875 w 752830"/>
            <a:gd name="connsiteY1" fmla="*/ 381000 h 1257300"/>
            <a:gd name="connsiteX2" fmla="*/ 495300 w 752830"/>
            <a:gd name="connsiteY2" fmla="*/ 371475 h 1257300"/>
            <a:gd name="connsiteX3" fmla="*/ 476250 w 752830"/>
            <a:gd name="connsiteY3" fmla="*/ 333375 h 1257300"/>
            <a:gd name="connsiteX4" fmla="*/ 485775 w 752830"/>
            <a:gd name="connsiteY4" fmla="*/ 295275 h 1257300"/>
            <a:gd name="connsiteX5" fmla="*/ 676275 w 752830"/>
            <a:gd name="connsiteY5" fmla="*/ 247650 h 1257300"/>
            <a:gd name="connsiteX6" fmla="*/ 666750 w 752830"/>
            <a:gd name="connsiteY6" fmla="*/ 104775 h 1257300"/>
            <a:gd name="connsiteX7" fmla="*/ 638175 w 752830"/>
            <a:gd name="connsiteY7" fmla="*/ 76200 h 1257300"/>
            <a:gd name="connsiteX8" fmla="*/ 628650 w 752830"/>
            <a:gd name="connsiteY8" fmla="*/ 47625 h 1257300"/>
            <a:gd name="connsiteX9" fmla="*/ 581025 w 752830"/>
            <a:gd name="connsiteY9" fmla="*/ 0 h 1257300"/>
            <a:gd name="connsiteX10" fmla="*/ 104775 w 752830"/>
            <a:gd name="connsiteY10" fmla="*/ 9525 h 1257300"/>
            <a:gd name="connsiteX11" fmla="*/ 76200 w 752830"/>
            <a:gd name="connsiteY11" fmla="*/ 38100 h 1257300"/>
            <a:gd name="connsiteX12" fmla="*/ 47625 w 752830"/>
            <a:gd name="connsiteY12" fmla="*/ 57150 h 1257300"/>
            <a:gd name="connsiteX13" fmla="*/ 38100 w 752830"/>
            <a:gd name="connsiteY13" fmla="*/ 95250 h 1257300"/>
            <a:gd name="connsiteX14" fmla="*/ 28575 w 752830"/>
            <a:gd name="connsiteY14" fmla="*/ 123825 h 1257300"/>
            <a:gd name="connsiteX15" fmla="*/ 47625 w 752830"/>
            <a:gd name="connsiteY15" fmla="*/ 371475 h 1257300"/>
            <a:gd name="connsiteX16" fmla="*/ 38100 w 752830"/>
            <a:gd name="connsiteY16" fmla="*/ 676275 h 1257300"/>
            <a:gd name="connsiteX17" fmla="*/ 28575 w 752830"/>
            <a:gd name="connsiteY17" fmla="*/ 714375 h 1257300"/>
            <a:gd name="connsiteX18" fmla="*/ 19050 w 752830"/>
            <a:gd name="connsiteY18" fmla="*/ 762000 h 1257300"/>
            <a:gd name="connsiteX19" fmla="*/ 0 w 752830"/>
            <a:gd name="connsiteY19" fmla="*/ 876300 h 1257300"/>
            <a:gd name="connsiteX20" fmla="*/ 9525 w 752830"/>
            <a:gd name="connsiteY20" fmla="*/ 1162050 h 1257300"/>
            <a:gd name="connsiteX21" fmla="*/ 28575 w 752830"/>
            <a:gd name="connsiteY21" fmla="*/ 1190625 h 1257300"/>
            <a:gd name="connsiteX22" fmla="*/ 123825 w 752830"/>
            <a:gd name="connsiteY22" fmla="*/ 1247775 h 1257300"/>
            <a:gd name="connsiteX23" fmla="*/ 161925 w 752830"/>
            <a:gd name="connsiteY23" fmla="*/ 1257300 h 1257300"/>
            <a:gd name="connsiteX24" fmla="*/ 333375 w 752830"/>
            <a:gd name="connsiteY24" fmla="*/ 1247775 h 1257300"/>
            <a:gd name="connsiteX25" fmla="*/ 390525 w 752830"/>
            <a:gd name="connsiteY25" fmla="*/ 1219200 h 1257300"/>
            <a:gd name="connsiteX26" fmla="*/ 419100 w 752830"/>
            <a:gd name="connsiteY26" fmla="*/ 1209675 h 1257300"/>
            <a:gd name="connsiteX27" fmla="*/ 476250 w 752830"/>
            <a:gd name="connsiteY27" fmla="*/ 1114425 h 1257300"/>
            <a:gd name="connsiteX28" fmla="*/ 495300 w 752830"/>
            <a:gd name="connsiteY28" fmla="*/ 1009650 h 1257300"/>
            <a:gd name="connsiteX29" fmla="*/ 542925 w 752830"/>
            <a:gd name="connsiteY29" fmla="*/ 676275 h 1257300"/>
            <a:gd name="connsiteX30" fmla="*/ 742950 w 752830"/>
            <a:gd name="connsiteY30" fmla="*/ 676275 h 1257300"/>
            <a:gd name="connsiteX31" fmla="*/ 752475 w 752830"/>
            <a:gd name="connsiteY31" fmla="*/ 638175 h 1257300"/>
            <a:gd name="connsiteX32" fmla="*/ 733425 w 752830"/>
            <a:gd name="connsiteY32" fmla="*/ 457200 h 1257300"/>
            <a:gd name="connsiteX33" fmla="*/ 723900 w 752830"/>
            <a:gd name="connsiteY33" fmla="*/ 419100 h 1257300"/>
            <a:gd name="connsiteX34" fmla="*/ 695325 w 752830"/>
            <a:gd name="connsiteY34" fmla="*/ 390525 h 1257300"/>
            <a:gd name="connsiteX35" fmla="*/ 619125 w 752830"/>
            <a:gd name="connsiteY35" fmla="*/ 371475 h 1257300"/>
            <a:gd name="connsiteX36" fmla="*/ 590550 w 752830"/>
            <a:gd name="connsiteY36" fmla="*/ 390525 h 1257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</a:cxnLst>
          <a:rect l="l" t="t" r="r" b="b"/>
          <a:pathLst>
            <a:path w="752830" h="1257300">
              <a:moveTo>
                <a:pt x="590550" y="390525"/>
              </a:moveTo>
              <a:cubicBezTo>
                <a:pt x="574675" y="392113"/>
                <a:pt x="545890" y="385403"/>
                <a:pt x="523875" y="381000"/>
              </a:cubicBezTo>
              <a:cubicBezTo>
                <a:pt x="514030" y="379031"/>
                <a:pt x="502400" y="378575"/>
                <a:pt x="495300" y="371475"/>
              </a:cubicBezTo>
              <a:cubicBezTo>
                <a:pt x="485260" y="361435"/>
                <a:pt x="482600" y="346075"/>
                <a:pt x="476250" y="333375"/>
              </a:cubicBezTo>
              <a:cubicBezTo>
                <a:pt x="479425" y="320675"/>
                <a:pt x="473075" y="298450"/>
                <a:pt x="485775" y="295275"/>
              </a:cubicBezTo>
              <a:cubicBezTo>
                <a:pt x="690036" y="244210"/>
                <a:pt x="649886" y="353208"/>
                <a:pt x="676275" y="247650"/>
              </a:cubicBezTo>
              <a:cubicBezTo>
                <a:pt x="673100" y="200025"/>
                <a:pt x="677104" y="151369"/>
                <a:pt x="666750" y="104775"/>
              </a:cubicBezTo>
              <a:cubicBezTo>
                <a:pt x="663828" y="91625"/>
                <a:pt x="645647" y="87408"/>
                <a:pt x="638175" y="76200"/>
              </a:cubicBezTo>
              <a:cubicBezTo>
                <a:pt x="632606" y="67846"/>
                <a:pt x="633140" y="56605"/>
                <a:pt x="628650" y="47625"/>
              </a:cubicBezTo>
              <a:cubicBezTo>
                <a:pt x="612775" y="15875"/>
                <a:pt x="609600" y="19050"/>
                <a:pt x="581025" y="0"/>
              </a:cubicBezTo>
              <a:cubicBezTo>
                <a:pt x="422275" y="3175"/>
                <a:pt x="263106" y="-2425"/>
                <a:pt x="104775" y="9525"/>
              </a:cubicBezTo>
              <a:cubicBezTo>
                <a:pt x="91343" y="10539"/>
                <a:pt x="86548" y="29476"/>
                <a:pt x="76200" y="38100"/>
              </a:cubicBezTo>
              <a:cubicBezTo>
                <a:pt x="67406" y="45429"/>
                <a:pt x="57150" y="50800"/>
                <a:pt x="47625" y="57150"/>
              </a:cubicBezTo>
              <a:cubicBezTo>
                <a:pt x="44450" y="69850"/>
                <a:pt x="41696" y="82663"/>
                <a:pt x="38100" y="95250"/>
              </a:cubicBezTo>
              <a:cubicBezTo>
                <a:pt x="35342" y="104904"/>
                <a:pt x="28575" y="113785"/>
                <a:pt x="28575" y="123825"/>
              </a:cubicBezTo>
              <a:cubicBezTo>
                <a:pt x="28575" y="213531"/>
                <a:pt x="38092" y="285677"/>
                <a:pt x="47625" y="371475"/>
              </a:cubicBezTo>
              <a:cubicBezTo>
                <a:pt x="44450" y="473075"/>
                <a:pt x="43739" y="574782"/>
                <a:pt x="38100" y="676275"/>
              </a:cubicBezTo>
              <a:cubicBezTo>
                <a:pt x="37374" y="689346"/>
                <a:pt x="31415" y="701596"/>
                <a:pt x="28575" y="714375"/>
              </a:cubicBezTo>
              <a:cubicBezTo>
                <a:pt x="25063" y="730179"/>
                <a:pt x="21863" y="746057"/>
                <a:pt x="19050" y="762000"/>
              </a:cubicBezTo>
              <a:cubicBezTo>
                <a:pt x="12337" y="800038"/>
                <a:pt x="6350" y="838200"/>
                <a:pt x="0" y="876300"/>
              </a:cubicBezTo>
              <a:cubicBezTo>
                <a:pt x="3175" y="971550"/>
                <a:pt x="897" y="1067138"/>
                <a:pt x="9525" y="1162050"/>
              </a:cubicBezTo>
              <a:cubicBezTo>
                <a:pt x="10561" y="1173451"/>
                <a:pt x="19960" y="1183087"/>
                <a:pt x="28575" y="1190625"/>
              </a:cubicBezTo>
              <a:cubicBezTo>
                <a:pt x="45191" y="1205164"/>
                <a:pt x="97712" y="1237983"/>
                <a:pt x="123825" y="1247775"/>
              </a:cubicBezTo>
              <a:cubicBezTo>
                <a:pt x="136082" y="1252372"/>
                <a:pt x="149225" y="1254125"/>
                <a:pt x="161925" y="1257300"/>
              </a:cubicBezTo>
              <a:cubicBezTo>
                <a:pt x="219075" y="1254125"/>
                <a:pt x="276395" y="1253202"/>
                <a:pt x="333375" y="1247775"/>
              </a:cubicBezTo>
              <a:cubicBezTo>
                <a:pt x="362950" y="1244958"/>
                <a:pt x="364839" y="1232043"/>
                <a:pt x="390525" y="1219200"/>
              </a:cubicBezTo>
              <a:cubicBezTo>
                <a:pt x="399505" y="1214710"/>
                <a:pt x="409575" y="1212850"/>
                <a:pt x="419100" y="1209675"/>
              </a:cubicBezTo>
              <a:cubicBezTo>
                <a:pt x="465076" y="1140711"/>
                <a:pt x="446961" y="1173003"/>
                <a:pt x="476250" y="1114425"/>
              </a:cubicBezTo>
              <a:cubicBezTo>
                <a:pt x="480573" y="1092811"/>
                <a:pt x="493838" y="1029148"/>
                <a:pt x="495300" y="1009650"/>
              </a:cubicBezTo>
              <a:cubicBezTo>
                <a:pt x="520479" y="673931"/>
                <a:pt x="411248" y="720167"/>
                <a:pt x="542925" y="676275"/>
              </a:cubicBezTo>
              <a:cubicBezTo>
                <a:pt x="659639" y="705453"/>
                <a:pt x="593248" y="699306"/>
                <a:pt x="742950" y="676275"/>
              </a:cubicBezTo>
              <a:cubicBezTo>
                <a:pt x="746125" y="663575"/>
                <a:pt x="752475" y="651266"/>
                <a:pt x="752475" y="638175"/>
              </a:cubicBezTo>
              <a:cubicBezTo>
                <a:pt x="752475" y="446342"/>
                <a:pt x="757043" y="539864"/>
                <a:pt x="733425" y="457200"/>
              </a:cubicBezTo>
              <a:cubicBezTo>
                <a:pt x="729829" y="444613"/>
                <a:pt x="730395" y="430466"/>
                <a:pt x="723900" y="419100"/>
              </a:cubicBezTo>
              <a:cubicBezTo>
                <a:pt x="717217" y="407404"/>
                <a:pt x="706533" y="397997"/>
                <a:pt x="695325" y="390525"/>
              </a:cubicBezTo>
              <a:cubicBezTo>
                <a:pt x="682261" y="381816"/>
                <a:pt x="626819" y="373399"/>
                <a:pt x="619125" y="371475"/>
              </a:cubicBezTo>
              <a:cubicBezTo>
                <a:pt x="577009" y="360946"/>
                <a:pt x="606425" y="388937"/>
                <a:pt x="590550" y="390525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2</xdr:col>
      <xdr:colOff>38965</xdr:colOff>
      <xdr:row>19</xdr:row>
      <xdr:rowOff>94382</xdr:rowOff>
    </xdr:from>
    <xdr:to>
      <xdr:col>6</xdr:col>
      <xdr:colOff>530802</xdr:colOff>
      <xdr:row>22</xdr:row>
      <xdr:rowOff>213012</xdr:rowOff>
    </xdr:to>
    <xdr:sp macro="" textlink="">
      <xdr:nvSpPr>
        <xdr:cNvPr id="11" name="Rectangle 41">
          <a:extLst>
            <a:ext uri="{FF2B5EF4-FFF2-40B4-BE49-F238E27FC236}">
              <a16:creationId xmlns:a16="http://schemas.microsoft.com/office/drawing/2014/main" id="{0B433B4A-A134-4B21-B4DE-42590209AF03}"/>
            </a:ext>
          </a:extLst>
        </xdr:cNvPr>
        <xdr:cNvSpPr/>
      </xdr:nvSpPr>
      <xdr:spPr>
        <a:xfrm>
          <a:off x="1251238" y="4285382"/>
          <a:ext cx="2916382" cy="794039"/>
        </a:xfrm>
        <a:prstGeom prst="rect">
          <a:avLst/>
        </a:pr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</xdr:col>
      <xdr:colOff>221673</xdr:colOff>
      <xdr:row>28</xdr:row>
      <xdr:rowOff>69273</xdr:rowOff>
    </xdr:from>
    <xdr:to>
      <xdr:col>6</xdr:col>
      <xdr:colOff>107373</xdr:colOff>
      <xdr:row>33</xdr:row>
      <xdr:rowOff>96982</xdr:rowOff>
    </xdr:to>
    <xdr:sp macro="" textlink="">
      <xdr:nvSpPr>
        <xdr:cNvPr id="12" name="Rectangle 47">
          <a:extLst>
            <a:ext uri="{FF2B5EF4-FFF2-40B4-BE49-F238E27FC236}">
              <a16:creationId xmlns:a16="http://schemas.microsoft.com/office/drawing/2014/main" id="{D03BF5F6-6592-460E-981D-FB49F14E3185}"/>
            </a:ext>
          </a:extLst>
        </xdr:cNvPr>
        <xdr:cNvSpPr/>
      </xdr:nvSpPr>
      <xdr:spPr>
        <a:xfrm>
          <a:off x="827809" y="6390409"/>
          <a:ext cx="2916382" cy="980209"/>
        </a:xfrm>
        <a:prstGeom prst="rect">
          <a:avLst/>
        </a:pr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5</xdr:col>
      <xdr:colOff>561975</xdr:colOff>
      <xdr:row>12</xdr:row>
      <xdr:rowOff>11412</xdr:rowOff>
    </xdr:from>
    <xdr:to>
      <xdr:col>12</xdr:col>
      <xdr:colOff>400050</xdr:colOff>
      <xdr:row>21</xdr:row>
      <xdr:rowOff>190284</xdr:rowOff>
    </xdr:to>
    <xdr:sp macro="" textlink="">
      <xdr:nvSpPr>
        <xdr:cNvPr id="3" name="Freeform 7">
          <a:extLst>
            <a:ext uri="{FF2B5EF4-FFF2-40B4-BE49-F238E27FC236}">
              <a16:creationId xmlns:a16="http://schemas.microsoft.com/office/drawing/2014/main" id="{32BF825B-B84B-44BF-9DD8-805D74BB4765}"/>
            </a:ext>
          </a:extLst>
        </xdr:cNvPr>
        <xdr:cNvSpPr/>
      </xdr:nvSpPr>
      <xdr:spPr>
        <a:xfrm>
          <a:off x="3592657" y="2557185"/>
          <a:ext cx="4081029" cy="2309008"/>
        </a:xfrm>
        <a:custGeom>
          <a:avLst/>
          <a:gdLst>
            <a:gd name="connsiteX0" fmla="*/ 2165638 w 4042063"/>
            <a:gd name="connsiteY0" fmla="*/ 2524125 h 2695827"/>
            <a:gd name="connsiteX1" fmla="*/ 2213263 w 4042063"/>
            <a:gd name="connsiteY1" fmla="*/ 2495550 h 2695827"/>
            <a:gd name="connsiteX2" fmla="*/ 2232313 w 4042063"/>
            <a:gd name="connsiteY2" fmla="*/ 2466975 h 2695827"/>
            <a:gd name="connsiteX3" fmla="*/ 2298988 w 4042063"/>
            <a:gd name="connsiteY3" fmla="*/ 2381250 h 2695827"/>
            <a:gd name="connsiteX4" fmla="*/ 2356138 w 4042063"/>
            <a:gd name="connsiteY4" fmla="*/ 2305050 h 2695827"/>
            <a:gd name="connsiteX5" fmla="*/ 2365663 w 4042063"/>
            <a:gd name="connsiteY5" fmla="*/ 2276475 h 2695827"/>
            <a:gd name="connsiteX6" fmla="*/ 2384713 w 4042063"/>
            <a:gd name="connsiteY6" fmla="*/ 2247900 h 2695827"/>
            <a:gd name="connsiteX7" fmla="*/ 2356138 w 4042063"/>
            <a:gd name="connsiteY7" fmla="*/ 2124075 h 2695827"/>
            <a:gd name="connsiteX8" fmla="*/ 2327563 w 4042063"/>
            <a:gd name="connsiteY8" fmla="*/ 2114550 h 2695827"/>
            <a:gd name="connsiteX9" fmla="*/ 2308513 w 4042063"/>
            <a:gd name="connsiteY9" fmla="*/ 2085975 h 2695827"/>
            <a:gd name="connsiteX10" fmla="*/ 2298988 w 4042063"/>
            <a:gd name="connsiteY10" fmla="*/ 2047875 h 2695827"/>
            <a:gd name="connsiteX11" fmla="*/ 2270413 w 4042063"/>
            <a:gd name="connsiteY11" fmla="*/ 2038350 h 2695827"/>
            <a:gd name="connsiteX12" fmla="*/ 2165638 w 4042063"/>
            <a:gd name="connsiteY12" fmla="*/ 2028825 h 2695827"/>
            <a:gd name="connsiteX13" fmla="*/ 2146588 w 4042063"/>
            <a:gd name="connsiteY13" fmla="*/ 1914525 h 2695827"/>
            <a:gd name="connsiteX14" fmla="*/ 2156113 w 4042063"/>
            <a:gd name="connsiteY14" fmla="*/ 1857375 h 2695827"/>
            <a:gd name="connsiteX15" fmla="*/ 2441863 w 4042063"/>
            <a:gd name="connsiteY15" fmla="*/ 1847850 h 2695827"/>
            <a:gd name="connsiteX16" fmla="*/ 2518063 w 4042063"/>
            <a:gd name="connsiteY16" fmla="*/ 1800225 h 2695827"/>
            <a:gd name="connsiteX17" fmla="*/ 2527588 w 4042063"/>
            <a:gd name="connsiteY17" fmla="*/ 1733550 h 2695827"/>
            <a:gd name="connsiteX18" fmla="*/ 2537113 w 4042063"/>
            <a:gd name="connsiteY18" fmla="*/ 1704975 h 2695827"/>
            <a:gd name="connsiteX19" fmla="*/ 2546638 w 4042063"/>
            <a:gd name="connsiteY19" fmla="*/ 1666875 h 2695827"/>
            <a:gd name="connsiteX20" fmla="*/ 2603788 w 4042063"/>
            <a:gd name="connsiteY20" fmla="*/ 1704975 h 2695827"/>
            <a:gd name="connsiteX21" fmla="*/ 2613313 w 4042063"/>
            <a:gd name="connsiteY21" fmla="*/ 1733550 h 2695827"/>
            <a:gd name="connsiteX22" fmla="*/ 2641888 w 4042063"/>
            <a:gd name="connsiteY22" fmla="*/ 1800225 h 2695827"/>
            <a:gd name="connsiteX23" fmla="*/ 2651413 w 4042063"/>
            <a:gd name="connsiteY23" fmla="*/ 1847850 h 2695827"/>
            <a:gd name="connsiteX24" fmla="*/ 2670463 w 4042063"/>
            <a:gd name="connsiteY24" fmla="*/ 1876425 h 2695827"/>
            <a:gd name="connsiteX25" fmla="*/ 2679988 w 4042063"/>
            <a:gd name="connsiteY25" fmla="*/ 1905000 h 2695827"/>
            <a:gd name="connsiteX26" fmla="*/ 2737138 w 4042063"/>
            <a:gd name="connsiteY26" fmla="*/ 1933575 h 2695827"/>
            <a:gd name="connsiteX27" fmla="*/ 2984788 w 4042063"/>
            <a:gd name="connsiteY27" fmla="*/ 1943100 h 2695827"/>
            <a:gd name="connsiteX28" fmla="*/ 3060988 w 4042063"/>
            <a:gd name="connsiteY28" fmla="*/ 1952625 h 2695827"/>
            <a:gd name="connsiteX29" fmla="*/ 3089563 w 4042063"/>
            <a:gd name="connsiteY29" fmla="*/ 1962150 h 2695827"/>
            <a:gd name="connsiteX30" fmla="*/ 3441988 w 4042063"/>
            <a:gd name="connsiteY30" fmla="*/ 1971675 h 2695827"/>
            <a:gd name="connsiteX31" fmla="*/ 3470563 w 4042063"/>
            <a:gd name="connsiteY31" fmla="*/ 1981200 h 2695827"/>
            <a:gd name="connsiteX32" fmla="*/ 3508663 w 4042063"/>
            <a:gd name="connsiteY32" fmla="*/ 1990725 h 2695827"/>
            <a:gd name="connsiteX33" fmla="*/ 3518188 w 4042063"/>
            <a:gd name="connsiteY33" fmla="*/ 2019300 h 2695827"/>
            <a:gd name="connsiteX34" fmla="*/ 3489613 w 4042063"/>
            <a:gd name="connsiteY34" fmla="*/ 2076450 h 2695827"/>
            <a:gd name="connsiteX35" fmla="*/ 3470563 w 4042063"/>
            <a:gd name="connsiteY35" fmla="*/ 2143125 h 2695827"/>
            <a:gd name="connsiteX36" fmla="*/ 3451513 w 4042063"/>
            <a:gd name="connsiteY36" fmla="*/ 2181225 h 2695827"/>
            <a:gd name="connsiteX37" fmla="*/ 3461038 w 4042063"/>
            <a:gd name="connsiteY37" fmla="*/ 2324100 h 2695827"/>
            <a:gd name="connsiteX38" fmla="*/ 3499138 w 4042063"/>
            <a:gd name="connsiteY38" fmla="*/ 2343150 h 2695827"/>
            <a:gd name="connsiteX39" fmla="*/ 3556288 w 4042063"/>
            <a:gd name="connsiteY39" fmla="*/ 2362200 h 2695827"/>
            <a:gd name="connsiteX40" fmla="*/ 3594388 w 4042063"/>
            <a:gd name="connsiteY40" fmla="*/ 2419350 h 2695827"/>
            <a:gd name="connsiteX41" fmla="*/ 3622963 w 4042063"/>
            <a:gd name="connsiteY41" fmla="*/ 2428875 h 2695827"/>
            <a:gd name="connsiteX42" fmla="*/ 3851563 w 4042063"/>
            <a:gd name="connsiteY42" fmla="*/ 2419350 h 2695827"/>
            <a:gd name="connsiteX43" fmla="*/ 3880138 w 4042063"/>
            <a:gd name="connsiteY43" fmla="*/ 2400300 h 2695827"/>
            <a:gd name="connsiteX44" fmla="*/ 3908713 w 4042063"/>
            <a:gd name="connsiteY44" fmla="*/ 2390775 h 2695827"/>
            <a:gd name="connsiteX45" fmla="*/ 3937288 w 4042063"/>
            <a:gd name="connsiteY45" fmla="*/ 2362200 h 2695827"/>
            <a:gd name="connsiteX46" fmla="*/ 3956338 w 4042063"/>
            <a:gd name="connsiteY46" fmla="*/ 2333625 h 2695827"/>
            <a:gd name="connsiteX47" fmla="*/ 3984913 w 4042063"/>
            <a:gd name="connsiteY47" fmla="*/ 2314575 h 2695827"/>
            <a:gd name="connsiteX48" fmla="*/ 4023013 w 4042063"/>
            <a:gd name="connsiteY48" fmla="*/ 2000250 h 2695827"/>
            <a:gd name="connsiteX49" fmla="*/ 4042063 w 4042063"/>
            <a:gd name="connsiteY49" fmla="*/ 1943100 h 2695827"/>
            <a:gd name="connsiteX50" fmla="*/ 4032538 w 4042063"/>
            <a:gd name="connsiteY50" fmla="*/ 1914525 h 2695827"/>
            <a:gd name="connsiteX51" fmla="*/ 3965863 w 4042063"/>
            <a:gd name="connsiteY51" fmla="*/ 1828800 h 2695827"/>
            <a:gd name="connsiteX52" fmla="*/ 3937288 w 4042063"/>
            <a:gd name="connsiteY52" fmla="*/ 1771650 h 2695827"/>
            <a:gd name="connsiteX53" fmla="*/ 3918238 w 4042063"/>
            <a:gd name="connsiteY53" fmla="*/ 1704975 h 2695827"/>
            <a:gd name="connsiteX54" fmla="*/ 3899188 w 4042063"/>
            <a:gd name="connsiteY54" fmla="*/ 1676400 h 2695827"/>
            <a:gd name="connsiteX55" fmla="*/ 3889663 w 4042063"/>
            <a:gd name="connsiteY55" fmla="*/ 1600200 h 2695827"/>
            <a:gd name="connsiteX56" fmla="*/ 3880138 w 4042063"/>
            <a:gd name="connsiteY56" fmla="*/ 1571625 h 2695827"/>
            <a:gd name="connsiteX57" fmla="*/ 3851563 w 4042063"/>
            <a:gd name="connsiteY57" fmla="*/ 1495425 h 2695827"/>
            <a:gd name="connsiteX58" fmla="*/ 3803938 w 4042063"/>
            <a:gd name="connsiteY58" fmla="*/ 1438275 h 2695827"/>
            <a:gd name="connsiteX59" fmla="*/ 3756313 w 4042063"/>
            <a:gd name="connsiteY59" fmla="*/ 1428750 h 2695827"/>
            <a:gd name="connsiteX60" fmla="*/ 3727738 w 4042063"/>
            <a:gd name="connsiteY60" fmla="*/ 1419225 h 2695827"/>
            <a:gd name="connsiteX61" fmla="*/ 3765838 w 4042063"/>
            <a:gd name="connsiteY61" fmla="*/ 1343025 h 2695827"/>
            <a:gd name="connsiteX62" fmla="*/ 3794413 w 4042063"/>
            <a:gd name="connsiteY62" fmla="*/ 1314450 h 2695827"/>
            <a:gd name="connsiteX63" fmla="*/ 3861088 w 4042063"/>
            <a:gd name="connsiteY63" fmla="*/ 1228725 h 2695827"/>
            <a:gd name="connsiteX64" fmla="*/ 3870613 w 4042063"/>
            <a:gd name="connsiteY64" fmla="*/ 1200150 h 2695827"/>
            <a:gd name="connsiteX65" fmla="*/ 3918238 w 4042063"/>
            <a:gd name="connsiteY65" fmla="*/ 1143000 h 2695827"/>
            <a:gd name="connsiteX66" fmla="*/ 3927763 w 4042063"/>
            <a:gd name="connsiteY66" fmla="*/ 1114425 h 2695827"/>
            <a:gd name="connsiteX67" fmla="*/ 3994438 w 4042063"/>
            <a:gd name="connsiteY67" fmla="*/ 1028700 h 2695827"/>
            <a:gd name="connsiteX68" fmla="*/ 4003963 w 4042063"/>
            <a:gd name="connsiteY68" fmla="*/ 1000125 h 2695827"/>
            <a:gd name="connsiteX69" fmla="*/ 4032538 w 4042063"/>
            <a:gd name="connsiteY69" fmla="*/ 942975 h 2695827"/>
            <a:gd name="connsiteX70" fmla="*/ 4023013 w 4042063"/>
            <a:gd name="connsiteY70" fmla="*/ 742950 h 2695827"/>
            <a:gd name="connsiteX71" fmla="*/ 3975388 w 4042063"/>
            <a:gd name="connsiteY71" fmla="*/ 695325 h 2695827"/>
            <a:gd name="connsiteX72" fmla="*/ 3946813 w 4042063"/>
            <a:gd name="connsiteY72" fmla="*/ 666750 h 2695827"/>
            <a:gd name="connsiteX73" fmla="*/ 3937288 w 4042063"/>
            <a:gd name="connsiteY73" fmla="*/ 628650 h 2695827"/>
            <a:gd name="connsiteX74" fmla="*/ 3899188 w 4042063"/>
            <a:gd name="connsiteY74" fmla="*/ 552450 h 2695827"/>
            <a:gd name="connsiteX75" fmla="*/ 3889663 w 4042063"/>
            <a:gd name="connsiteY75" fmla="*/ 466725 h 2695827"/>
            <a:gd name="connsiteX76" fmla="*/ 3880138 w 4042063"/>
            <a:gd name="connsiteY76" fmla="*/ 285750 h 2695827"/>
            <a:gd name="connsiteX77" fmla="*/ 3851563 w 4042063"/>
            <a:gd name="connsiteY77" fmla="*/ 228600 h 2695827"/>
            <a:gd name="connsiteX78" fmla="*/ 3527713 w 4042063"/>
            <a:gd name="connsiteY78" fmla="*/ 219075 h 2695827"/>
            <a:gd name="connsiteX79" fmla="*/ 3375313 w 4042063"/>
            <a:gd name="connsiteY79" fmla="*/ 180975 h 2695827"/>
            <a:gd name="connsiteX80" fmla="*/ 3289588 w 4042063"/>
            <a:gd name="connsiteY80" fmla="*/ 152400 h 2695827"/>
            <a:gd name="connsiteX81" fmla="*/ 3222913 w 4042063"/>
            <a:gd name="connsiteY81" fmla="*/ 142875 h 2695827"/>
            <a:gd name="connsiteX82" fmla="*/ 3184813 w 4042063"/>
            <a:gd name="connsiteY82" fmla="*/ 133350 h 2695827"/>
            <a:gd name="connsiteX83" fmla="*/ 3156238 w 4042063"/>
            <a:gd name="connsiteY83" fmla="*/ 114300 h 2695827"/>
            <a:gd name="connsiteX84" fmla="*/ 3108613 w 4042063"/>
            <a:gd name="connsiteY84" fmla="*/ 104775 h 2695827"/>
            <a:gd name="connsiteX85" fmla="*/ 3080038 w 4042063"/>
            <a:gd name="connsiteY85" fmla="*/ 95250 h 2695827"/>
            <a:gd name="connsiteX86" fmla="*/ 3041938 w 4042063"/>
            <a:gd name="connsiteY86" fmla="*/ 85725 h 2695827"/>
            <a:gd name="connsiteX87" fmla="*/ 3013363 w 4042063"/>
            <a:gd name="connsiteY87" fmla="*/ 76200 h 2695827"/>
            <a:gd name="connsiteX88" fmla="*/ 2975263 w 4042063"/>
            <a:gd name="connsiteY88" fmla="*/ 66675 h 2695827"/>
            <a:gd name="connsiteX89" fmla="*/ 2908588 w 4042063"/>
            <a:gd name="connsiteY89" fmla="*/ 47625 h 2695827"/>
            <a:gd name="connsiteX90" fmla="*/ 2727613 w 4042063"/>
            <a:gd name="connsiteY90" fmla="*/ 28575 h 2695827"/>
            <a:gd name="connsiteX91" fmla="*/ 2441863 w 4042063"/>
            <a:gd name="connsiteY91" fmla="*/ 0 h 2695827"/>
            <a:gd name="connsiteX92" fmla="*/ 1775113 w 4042063"/>
            <a:gd name="connsiteY92" fmla="*/ 9525 h 2695827"/>
            <a:gd name="connsiteX93" fmla="*/ 1717963 w 4042063"/>
            <a:gd name="connsiteY93" fmla="*/ 19050 h 2695827"/>
            <a:gd name="connsiteX94" fmla="*/ 1556038 w 4042063"/>
            <a:gd name="connsiteY94" fmla="*/ 76200 h 2695827"/>
            <a:gd name="connsiteX95" fmla="*/ 1498888 w 4042063"/>
            <a:gd name="connsiteY95" fmla="*/ 95250 h 2695827"/>
            <a:gd name="connsiteX96" fmla="*/ 1470313 w 4042063"/>
            <a:gd name="connsiteY96" fmla="*/ 104775 h 2695827"/>
            <a:gd name="connsiteX97" fmla="*/ 1327438 w 4042063"/>
            <a:gd name="connsiteY97" fmla="*/ 171450 h 2695827"/>
            <a:gd name="connsiteX98" fmla="*/ 1241713 w 4042063"/>
            <a:gd name="connsiteY98" fmla="*/ 238125 h 2695827"/>
            <a:gd name="connsiteX99" fmla="*/ 1184563 w 4042063"/>
            <a:gd name="connsiteY99" fmla="*/ 276225 h 2695827"/>
            <a:gd name="connsiteX100" fmla="*/ 1146463 w 4042063"/>
            <a:gd name="connsiteY100" fmla="*/ 304800 h 2695827"/>
            <a:gd name="connsiteX101" fmla="*/ 1117888 w 4042063"/>
            <a:gd name="connsiteY101" fmla="*/ 323850 h 2695827"/>
            <a:gd name="connsiteX102" fmla="*/ 1089313 w 4042063"/>
            <a:gd name="connsiteY102" fmla="*/ 352425 h 2695827"/>
            <a:gd name="connsiteX103" fmla="*/ 1032163 w 4042063"/>
            <a:gd name="connsiteY103" fmla="*/ 381000 h 2695827"/>
            <a:gd name="connsiteX104" fmla="*/ 994063 w 4042063"/>
            <a:gd name="connsiteY104" fmla="*/ 409575 h 2695827"/>
            <a:gd name="connsiteX105" fmla="*/ 765463 w 4042063"/>
            <a:gd name="connsiteY105" fmla="*/ 581025 h 2695827"/>
            <a:gd name="connsiteX106" fmla="*/ 574963 w 4042063"/>
            <a:gd name="connsiteY106" fmla="*/ 723900 h 2695827"/>
            <a:gd name="connsiteX107" fmla="*/ 498763 w 4042063"/>
            <a:gd name="connsiteY107" fmla="*/ 781050 h 2695827"/>
            <a:gd name="connsiteX108" fmla="*/ 384463 w 4042063"/>
            <a:gd name="connsiteY108" fmla="*/ 885825 h 2695827"/>
            <a:gd name="connsiteX109" fmla="*/ 251113 w 4042063"/>
            <a:gd name="connsiteY109" fmla="*/ 1019175 h 2695827"/>
            <a:gd name="connsiteX110" fmla="*/ 155863 w 4042063"/>
            <a:gd name="connsiteY110" fmla="*/ 1162050 h 2695827"/>
            <a:gd name="connsiteX111" fmla="*/ 136813 w 4042063"/>
            <a:gd name="connsiteY111" fmla="*/ 1209675 h 2695827"/>
            <a:gd name="connsiteX112" fmla="*/ 108238 w 4042063"/>
            <a:gd name="connsiteY112" fmla="*/ 1266825 h 2695827"/>
            <a:gd name="connsiteX113" fmla="*/ 32038 w 4042063"/>
            <a:gd name="connsiteY113" fmla="*/ 1476375 h 2695827"/>
            <a:gd name="connsiteX114" fmla="*/ 12988 w 4042063"/>
            <a:gd name="connsiteY114" fmla="*/ 1562100 h 2695827"/>
            <a:gd name="connsiteX115" fmla="*/ 12988 w 4042063"/>
            <a:gd name="connsiteY115" fmla="*/ 1905000 h 2695827"/>
            <a:gd name="connsiteX116" fmla="*/ 51088 w 4042063"/>
            <a:gd name="connsiteY116" fmla="*/ 1990725 h 2695827"/>
            <a:gd name="connsiteX117" fmla="*/ 117763 w 4042063"/>
            <a:gd name="connsiteY117" fmla="*/ 2133600 h 2695827"/>
            <a:gd name="connsiteX118" fmla="*/ 127288 w 4042063"/>
            <a:gd name="connsiteY118" fmla="*/ 2162175 h 2695827"/>
            <a:gd name="connsiteX119" fmla="*/ 193963 w 4042063"/>
            <a:gd name="connsiteY119" fmla="*/ 2276475 h 2695827"/>
            <a:gd name="connsiteX120" fmla="*/ 270163 w 4042063"/>
            <a:gd name="connsiteY120" fmla="*/ 2362200 h 2695827"/>
            <a:gd name="connsiteX121" fmla="*/ 336838 w 4042063"/>
            <a:gd name="connsiteY121" fmla="*/ 2438400 h 2695827"/>
            <a:gd name="connsiteX122" fmla="*/ 432088 w 4042063"/>
            <a:gd name="connsiteY122" fmla="*/ 2495550 h 2695827"/>
            <a:gd name="connsiteX123" fmla="*/ 508288 w 4042063"/>
            <a:gd name="connsiteY123" fmla="*/ 2543175 h 2695827"/>
            <a:gd name="connsiteX124" fmla="*/ 555913 w 4042063"/>
            <a:gd name="connsiteY124" fmla="*/ 2571750 h 2695827"/>
            <a:gd name="connsiteX125" fmla="*/ 622588 w 4042063"/>
            <a:gd name="connsiteY125" fmla="*/ 2590800 h 2695827"/>
            <a:gd name="connsiteX126" fmla="*/ 660688 w 4042063"/>
            <a:gd name="connsiteY126" fmla="*/ 2609850 h 2695827"/>
            <a:gd name="connsiteX127" fmla="*/ 765463 w 4042063"/>
            <a:gd name="connsiteY127" fmla="*/ 2628900 h 2695827"/>
            <a:gd name="connsiteX128" fmla="*/ 1070263 w 4042063"/>
            <a:gd name="connsiteY128" fmla="*/ 2667000 h 2695827"/>
            <a:gd name="connsiteX129" fmla="*/ 1298863 w 4042063"/>
            <a:gd name="connsiteY129" fmla="*/ 2695575 h 2695827"/>
            <a:gd name="connsiteX130" fmla="*/ 1660813 w 4042063"/>
            <a:gd name="connsiteY130" fmla="*/ 2667000 h 2695827"/>
            <a:gd name="connsiteX131" fmla="*/ 1746538 w 4042063"/>
            <a:gd name="connsiteY131" fmla="*/ 2638425 h 2695827"/>
            <a:gd name="connsiteX132" fmla="*/ 1851313 w 4042063"/>
            <a:gd name="connsiteY132" fmla="*/ 2609850 h 2695827"/>
            <a:gd name="connsiteX133" fmla="*/ 1927513 w 4042063"/>
            <a:gd name="connsiteY133" fmla="*/ 2571750 h 2695827"/>
            <a:gd name="connsiteX134" fmla="*/ 1956088 w 4042063"/>
            <a:gd name="connsiteY134" fmla="*/ 2562225 h 2695827"/>
            <a:gd name="connsiteX135" fmla="*/ 1994188 w 4042063"/>
            <a:gd name="connsiteY135" fmla="*/ 2543175 h 2695827"/>
            <a:gd name="connsiteX136" fmla="*/ 2165638 w 4042063"/>
            <a:gd name="connsiteY136" fmla="*/ 2524125 h 26958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</a:cxnLst>
          <a:rect l="l" t="t" r="r" b="b"/>
          <a:pathLst>
            <a:path w="4042063" h="2695827">
              <a:moveTo>
                <a:pt x="2165638" y="2524125"/>
              </a:moveTo>
              <a:cubicBezTo>
                <a:pt x="2202150" y="2516188"/>
                <a:pt x="2199207" y="2507598"/>
                <a:pt x="2213263" y="2495550"/>
              </a:cubicBezTo>
              <a:cubicBezTo>
                <a:pt x="2221955" y="2488100"/>
                <a:pt x="2225444" y="2476133"/>
                <a:pt x="2232313" y="2466975"/>
              </a:cubicBezTo>
              <a:cubicBezTo>
                <a:pt x="2254033" y="2438015"/>
                <a:pt x="2278908" y="2411371"/>
                <a:pt x="2298988" y="2381250"/>
              </a:cubicBezTo>
              <a:cubicBezTo>
                <a:pt x="2329315" y="2335759"/>
                <a:pt x="2310887" y="2361614"/>
                <a:pt x="2356138" y="2305050"/>
              </a:cubicBezTo>
              <a:cubicBezTo>
                <a:pt x="2359313" y="2295525"/>
                <a:pt x="2361173" y="2285455"/>
                <a:pt x="2365663" y="2276475"/>
              </a:cubicBezTo>
              <a:cubicBezTo>
                <a:pt x="2370783" y="2266236"/>
                <a:pt x="2383835" y="2259314"/>
                <a:pt x="2384713" y="2247900"/>
              </a:cubicBezTo>
              <a:cubicBezTo>
                <a:pt x="2386626" y="2223025"/>
                <a:pt x="2388375" y="2149865"/>
                <a:pt x="2356138" y="2124075"/>
              </a:cubicBezTo>
              <a:cubicBezTo>
                <a:pt x="2348298" y="2117803"/>
                <a:pt x="2337088" y="2117725"/>
                <a:pt x="2327563" y="2114550"/>
              </a:cubicBezTo>
              <a:cubicBezTo>
                <a:pt x="2321213" y="2105025"/>
                <a:pt x="2313022" y="2096497"/>
                <a:pt x="2308513" y="2085975"/>
              </a:cubicBezTo>
              <a:cubicBezTo>
                <a:pt x="2303356" y="2073943"/>
                <a:pt x="2307166" y="2058097"/>
                <a:pt x="2298988" y="2047875"/>
              </a:cubicBezTo>
              <a:cubicBezTo>
                <a:pt x="2292716" y="2040035"/>
                <a:pt x="2280352" y="2039770"/>
                <a:pt x="2270413" y="2038350"/>
              </a:cubicBezTo>
              <a:cubicBezTo>
                <a:pt x="2235696" y="2033390"/>
                <a:pt x="2200563" y="2032000"/>
                <a:pt x="2165638" y="2028825"/>
              </a:cubicBezTo>
              <a:cubicBezTo>
                <a:pt x="2159288" y="1990725"/>
                <a:pt x="2140238" y="1952625"/>
                <a:pt x="2146588" y="1914525"/>
              </a:cubicBezTo>
              <a:cubicBezTo>
                <a:pt x="2149763" y="1895475"/>
                <a:pt x="2137275" y="1861629"/>
                <a:pt x="2156113" y="1857375"/>
              </a:cubicBezTo>
              <a:cubicBezTo>
                <a:pt x="2249075" y="1836383"/>
                <a:pt x="2346613" y="1851025"/>
                <a:pt x="2441863" y="1847850"/>
              </a:cubicBezTo>
              <a:cubicBezTo>
                <a:pt x="2509873" y="1825180"/>
                <a:pt x="2487874" y="1845508"/>
                <a:pt x="2518063" y="1800225"/>
              </a:cubicBezTo>
              <a:cubicBezTo>
                <a:pt x="2521238" y="1778000"/>
                <a:pt x="2523185" y="1755565"/>
                <a:pt x="2527588" y="1733550"/>
              </a:cubicBezTo>
              <a:cubicBezTo>
                <a:pt x="2529557" y="1723705"/>
                <a:pt x="2534355" y="1714629"/>
                <a:pt x="2537113" y="1704975"/>
              </a:cubicBezTo>
              <a:cubicBezTo>
                <a:pt x="2540709" y="1692388"/>
                <a:pt x="2543463" y="1679575"/>
                <a:pt x="2546638" y="1666875"/>
              </a:cubicBezTo>
              <a:cubicBezTo>
                <a:pt x="2576596" y="1676861"/>
                <a:pt x="2583403" y="1674397"/>
                <a:pt x="2603788" y="1704975"/>
              </a:cubicBezTo>
              <a:cubicBezTo>
                <a:pt x="2609357" y="1713329"/>
                <a:pt x="2609358" y="1724322"/>
                <a:pt x="2613313" y="1733550"/>
              </a:cubicBezTo>
              <a:cubicBezTo>
                <a:pt x="2629669" y="1771714"/>
                <a:pt x="2632953" y="1764484"/>
                <a:pt x="2641888" y="1800225"/>
              </a:cubicBezTo>
              <a:cubicBezTo>
                <a:pt x="2645815" y="1815931"/>
                <a:pt x="2645729" y="1832691"/>
                <a:pt x="2651413" y="1847850"/>
              </a:cubicBezTo>
              <a:cubicBezTo>
                <a:pt x="2655433" y="1858569"/>
                <a:pt x="2665343" y="1866186"/>
                <a:pt x="2670463" y="1876425"/>
              </a:cubicBezTo>
              <a:cubicBezTo>
                <a:pt x="2674953" y="1885405"/>
                <a:pt x="2673716" y="1897160"/>
                <a:pt x="2679988" y="1905000"/>
              </a:cubicBezTo>
              <a:cubicBezTo>
                <a:pt x="2688612" y="1915781"/>
                <a:pt x="2722528" y="1932567"/>
                <a:pt x="2737138" y="1933575"/>
              </a:cubicBezTo>
              <a:cubicBezTo>
                <a:pt x="2819553" y="1939259"/>
                <a:pt x="2902238" y="1939925"/>
                <a:pt x="2984788" y="1943100"/>
              </a:cubicBezTo>
              <a:cubicBezTo>
                <a:pt x="3010188" y="1946275"/>
                <a:pt x="3035803" y="1948046"/>
                <a:pt x="3060988" y="1952625"/>
              </a:cubicBezTo>
              <a:cubicBezTo>
                <a:pt x="3070866" y="1954421"/>
                <a:pt x="3079535" y="1961649"/>
                <a:pt x="3089563" y="1962150"/>
              </a:cubicBezTo>
              <a:cubicBezTo>
                <a:pt x="3206934" y="1968019"/>
                <a:pt x="3324513" y="1968500"/>
                <a:pt x="3441988" y="1971675"/>
              </a:cubicBezTo>
              <a:cubicBezTo>
                <a:pt x="3451513" y="1974850"/>
                <a:pt x="3460909" y="1978442"/>
                <a:pt x="3470563" y="1981200"/>
              </a:cubicBezTo>
              <a:cubicBezTo>
                <a:pt x="3483150" y="1984796"/>
                <a:pt x="3498441" y="1982547"/>
                <a:pt x="3508663" y="1990725"/>
              </a:cubicBezTo>
              <a:cubicBezTo>
                <a:pt x="3516503" y="1996997"/>
                <a:pt x="3515013" y="2009775"/>
                <a:pt x="3518188" y="2019300"/>
              </a:cubicBezTo>
              <a:cubicBezTo>
                <a:pt x="3494247" y="2091124"/>
                <a:pt x="3526542" y="2002592"/>
                <a:pt x="3489613" y="2076450"/>
              </a:cubicBezTo>
              <a:cubicBezTo>
                <a:pt x="3478099" y="2099477"/>
                <a:pt x="3479718" y="2118710"/>
                <a:pt x="3470563" y="2143125"/>
              </a:cubicBezTo>
              <a:cubicBezTo>
                <a:pt x="3465577" y="2156420"/>
                <a:pt x="3457863" y="2168525"/>
                <a:pt x="3451513" y="2181225"/>
              </a:cubicBezTo>
              <a:cubicBezTo>
                <a:pt x="3454688" y="2228850"/>
                <a:pt x="3447570" y="2278309"/>
                <a:pt x="3461038" y="2324100"/>
              </a:cubicBezTo>
              <a:cubicBezTo>
                <a:pt x="3465044" y="2337722"/>
                <a:pt x="3485955" y="2337877"/>
                <a:pt x="3499138" y="2343150"/>
              </a:cubicBezTo>
              <a:cubicBezTo>
                <a:pt x="3517782" y="2350608"/>
                <a:pt x="3556288" y="2362200"/>
                <a:pt x="3556288" y="2362200"/>
              </a:cubicBezTo>
              <a:cubicBezTo>
                <a:pt x="3566274" y="2392158"/>
                <a:pt x="3563810" y="2398965"/>
                <a:pt x="3594388" y="2419350"/>
              </a:cubicBezTo>
              <a:cubicBezTo>
                <a:pt x="3602742" y="2424919"/>
                <a:pt x="3613438" y="2425700"/>
                <a:pt x="3622963" y="2428875"/>
              </a:cubicBezTo>
              <a:cubicBezTo>
                <a:pt x="3699163" y="2425700"/>
                <a:pt x="3775763" y="2427772"/>
                <a:pt x="3851563" y="2419350"/>
              </a:cubicBezTo>
              <a:cubicBezTo>
                <a:pt x="3862941" y="2418086"/>
                <a:pt x="3869899" y="2405420"/>
                <a:pt x="3880138" y="2400300"/>
              </a:cubicBezTo>
              <a:cubicBezTo>
                <a:pt x="3889118" y="2395810"/>
                <a:pt x="3899188" y="2393950"/>
                <a:pt x="3908713" y="2390775"/>
              </a:cubicBezTo>
              <a:cubicBezTo>
                <a:pt x="3918238" y="2381250"/>
                <a:pt x="3928664" y="2372548"/>
                <a:pt x="3937288" y="2362200"/>
              </a:cubicBezTo>
              <a:cubicBezTo>
                <a:pt x="3944617" y="2353406"/>
                <a:pt x="3948243" y="2341720"/>
                <a:pt x="3956338" y="2333625"/>
              </a:cubicBezTo>
              <a:cubicBezTo>
                <a:pt x="3964433" y="2325530"/>
                <a:pt x="3975388" y="2320925"/>
                <a:pt x="3984913" y="2314575"/>
              </a:cubicBezTo>
              <a:cubicBezTo>
                <a:pt x="4047863" y="2188676"/>
                <a:pt x="3985926" y="2324760"/>
                <a:pt x="4023013" y="2000250"/>
              </a:cubicBezTo>
              <a:cubicBezTo>
                <a:pt x="4025293" y="1980299"/>
                <a:pt x="4042063" y="1943100"/>
                <a:pt x="4042063" y="1943100"/>
              </a:cubicBezTo>
              <a:cubicBezTo>
                <a:pt x="4038888" y="1933575"/>
                <a:pt x="4037414" y="1923302"/>
                <a:pt x="4032538" y="1914525"/>
              </a:cubicBezTo>
              <a:cubicBezTo>
                <a:pt x="4004055" y="1863256"/>
                <a:pt x="4000573" y="1863510"/>
                <a:pt x="3965863" y="1828800"/>
              </a:cubicBezTo>
              <a:cubicBezTo>
                <a:pt x="3941922" y="1756976"/>
                <a:pt x="3974217" y="1845508"/>
                <a:pt x="3937288" y="1771650"/>
              </a:cubicBezTo>
              <a:cubicBezTo>
                <a:pt x="3918752" y="1734579"/>
                <a:pt x="3936549" y="1747701"/>
                <a:pt x="3918238" y="1704975"/>
              </a:cubicBezTo>
              <a:cubicBezTo>
                <a:pt x="3913729" y="1694453"/>
                <a:pt x="3905538" y="1685925"/>
                <a:pt x="3899188" y="1676400"/>
              </a:cubicBezTo>
              <a:cubicBezTo>
                <a:pt x="3896013" y="1651000"/>
                <a:pt x="3894242" y="1625385"/>
                <a:pt x="3889663" y="1600200"/>
              </a:cubicBezTo>
              <a:cubicBezTo>
                <a:pt x="3887867" y="1590322"/>
                <a:pt x="3882896" y="1581279"/>
                <a:pt x="3880138" y="1571625"/>
              </a:cubicBezTo>
              <a:cubicBezTo>
                <a:pt x="3866744" y="1524746"/>
                <a:pt x="3876929" y="1539815"/>
                <a:pt x="3851563" y="1495425"/>
              </a:cubicBezTo>
              <a:cubicBezTo>
                <a:pt x="3842811" y="1480108"/>
                <a:pt x="3819698" y="1446155"/>
                <a:pt x="3803938" y="1438275"/>
              </a:cubicBezTo>
              <a:cubicBezTo>
                <a:pt x="3789458" y="1431035"/>
                <a:pt x="3772019" y="1432677"/>
                <a:pt x="3756313" y="1428750"/>
              </a:cubicBezTo>
              <a:cubicBezTo>
                <a:pt x="3746573" y="1426315"/>
                <a:pt x="3737263" y="1422400"/>
                <a:pt x="3727738" y="1419225"/>
              </a:cubicBezTo>
              <a:cubicBezTo>
                <a:pt x="3739458" y="1384066"/>
                <a:pt x="3738845" y="1379015"/>
                <a:pt x="3765838" y="1343025"/>
              </a:cubicBezTo>
              <a:cubicBezTo>
                <a:pt x="3773920" y="1332249"/>
                <a:pt x="3786143" y="1325083"/>
                <a:pt x="3794413" y="1314450"/>
              </a:cubicBezTo>
              <a:cubicBezTo>
                <a:pt x="3874164" y="1211913"/>
                <a:pt x="3796214" y="1293599"/>
                <a:pt x="3861088" y="1228725"/>
              </a:cubicBezTo>
              <a:cubicBezTo>
                <a:pt x="3864263" y="1219200"/>
                <a:pt x="3866123" y="1209130"/>
                <a:pt x="3870613" y="1200150"/>
              </a:cubicBezTo>
              <a:cubicBezTo>
                <a:pt x="3883874" y="1173628"/>
                <a:pt x="3897172" y="1164066"/>
                <a:pt x="3918238" y="1143000"/>
              </a:cubicBezTo>
              <a:cubicBezTo>
                <a:pt x="3921413" y="1133475"/>
                <a:pt x="3922887" y="1123202"/>
                <a:pt x="3927763" y="1114425"/>
              </a:cubicBezTo>
              <a:cubicBezTo>
                <a:pt x="3956246" y="1063156"/>
                <a:pt x="3959728" y="1063410"/>
                <a:pt x="3994438" y="1028700"/>
              </a:cubicBezTo>
              <a:cubicBezTo>
                <a:pt x="3997613" y="1019175"/>
                <a:pt x="3999473" y="1009105"/>
                <a:pt x="4003963" y="1000125"/>
              </a:cubicBezTo>
              <a:cubicBezTo>
                <a:pt x="4040892" y="926267"/>
                <a:pt x="4008597" y="1014799"/>
                <a:pt x="4032538" y="942975"/>
              </a:cubicBezTo>
              <a:cubicBezTo>
                <a:pt x="4029363" y="876300"/>
                <a:pt x="4031292" y="809185"/>
                <a:pt x="4023013" y="742950"/>
              </a:cubicBezTo>
              <a:cubicBezTo>
                <a:pt x="4019764" y="716959"/>
                <a:pt x="3991337" y="708616"/>
                <a:pt x="3975388" y="695325"/>
              </a:cubicBezTo>
              <a:cubicBezTo>
                <a:pt x="3965040" y="686701"/>
                <a:pt x="3956338" y="676275"/>
                <a:pt x="3946813" y="666750"/>
              </a:cubicBezTo>
              <a:cubicBezTo>
                <a:pt x="3943638" y="654050"/>
                <a:pt x="3942323" y="640734"/>
                <a:pt x="3937288" y="628650"/>
              </a:cubicBezTo>
              <a:cubicBezTo>
                <a:pt x="3926366" y="602436"/>
                <a:pt x="3899188" y="552450"/>
                <a:pt x="3899188" y="552450"/>
              </a:cubicBezTo>
              <a:cubicBezTo>
                <a:pt x="3896013" y="523875"/>
                <a:pt x="3891711" y="495403"/>
                <a:pt x="3889663" y="466725"/>
              </a:cubicBezTo>
              <a:cubicBezTo>
                <a:pt x="3885359" y="406470"/>
                <a:pt x="3885607" y="345910"/>
                <a:pt x="3880138" y="285750"/>
              </a:cubicBezTo>
              <a:cubicBezTo>
                <a:pt x="3879405" y="277684"/>
                <a:pt x="3862031" y="229763"/>
                <a:pt x="3851563" y="228600"/>
              </a:cubicBezTo>
              <a:cubicBezTo>
                <a:pt x="3744227" y="216674"/>
                <a:pt x="3635663" y="222250"/>
                <a:pt x="3527713" y="219075"/>
              </a:cubicBezTo>
              <a:cubicBezTo>
                <a:pt x="3432696" y="171567"/>
                <a:pt x="3505729" y="199606"/>
                <a:pt x="3375313" y="180975"/>
              </a:cubicBezTo>
              <a:cubicBezTo>
                <a:pt x="3311235" y="171821"/>
                <a:pt x="3361632" y="170411"/>
                <a:pt x="3289588" y="152400"/>
              </a:cubicBezTo>
              <a:cubicBezTo>
                <a:pt x="3267808" y="146955"/>
                <a:pt x="3245002" y="146891"/>
                <a:pt x="3222913" y="142875"/>
              </a:cubicBezTo>
              <a:cubicBezTo>
                <a:pt x="3210033" y="140533"/>
                <a:pt x="3197513" y="136525"/>
                <a:pt x="3184813" y="133350"/>
              </a:cubicBezTo>
              <a:cubicBezTo>
                <a:pt x="3175288" y="127000"/>
                <a:pt x="3166957" y="118320"/>
                <a:pt x="3156238" y="114300"/>
              </a:cubicBezTo>
              <a:cubicBezTo>
                <a:pt x="3141079" y="108616"/>
                <a:pt x="3124319" y="108702"/>
                <a:pt x="3108613" y="104775"/>
              </a:cubicBezTo>
              <a:cubicBezTo>
                <a:pt x="3098873" y="102340"/>
                <a:pt x="3089692" y="98008"/>
                <a:pt x="3080038" y="95250"/>
              </a:cubicBezTo>
              <a:cubicBezTo>
                <a:pt x="3067451" y="91654"/>
                <a:pt x="3054525" y="89321"/>
                <a:pt x="3041938" y="85725"/>
              </a:cubicBezTo>
              <a:cubicBezTo>
                <a:pt x="3032284" y="82967"/>
                <a:pt x="3023017" y="78958"/>
                <a:pt x="3013363" y="76200"/>
              </a:cubicBezTo>
              <a:cubicBezTo>
                <a:pt x="3000776" y="72604"/>
                <a:pt x="2987893" y="70119"/>
                <a:pt x="2975263" y="66675"/>
              </a:cubicBezTo>
              <a:cubicBezTo>
                <a:pt x="2952963" y="60593"/>
                <a:pt x="2931110" y="52822"/>
                <a:pt x="2908588" y="47625"/>
              </a:cubicBezTo>
              <a:cubicBezTo>
                <a:pt x="2844024" y="32726"/>
                <a:pt x="2799059" y="36513"/>
                <a:pt x="2727613" y="28575"/>
              </a:cubicBezTo>
              <a:cubicBezTo>
                <a:pt x="2423884" y="-5173"/>
                <a:pt x="2775097" y="20827"/>
                <a:pt x="2441863" y="0"/>
              </a:cubicBezTo>
              <a:lnTo>
                <a:pt x="1775113" y="9525"/>
              </a:lnTo>
              <a:cubicBezTo>
                <a:pt x="1755807" y="10033"/>
                <a:pt x="1736439" y="13427"/>
                <a:pt x="1717963" y="19050"/>
              </a:cubicBezTo>
              <a:cubicBezTo>
                <a:pt x="1663205" y="35716"/>
                <a:pt x="1610099" y="57396"/>
                <a:pt x="1556038" y="76200"/>
              </a:cubicBezTo>
              <a:cubicBezTo>
                <a:pt x="1537072" y="82797"/>
                <a:pt x="1517938" y="88900"/>
                <a:pt x="1498888" y="95250"/>
              </a:cubicBezTo>
              <a:cubicBezTo>
                <a:pt x="1489363" y="98425"/>
                <a:pt x="1479541" y="100820"/>
                <a:pt x="1470313" y="104775"/>
              </a:cubicBezTo>
              <a:cubicBezTo>
                <a:pt x="1419185" y="126687"/>
                <a:pt x="1376352" y="143499"/>
                <a:pt x="1327438" y="171450"/>
              </a:cubicBezTo>
              <a:cubicBezTo>
                <a:pt x="1208692" y="239305"/>
                <a:pt x="1316123" y="180251"/>
                <a:pt x="1241713" y="238125"/>
              </a:cubicBezTo>
              <a:cubicBezTo>
                <a:pt x="1223641" y="252181"/>
                <a:pt x="1203320" y="263095"/>
                <a:pt x="1184563" y="276225"/>
              </a:cubicBezTo>
              <a:cubicBezTo>
                <a:pt x="1171558" y="285329"/>
                <a:pt x="1159381" y="295573"/>
                <a:pt x="1146463" y="304800"/>
              </a:cubicBezTo>
              <a:cubicBezTo>
                <a:pt x="1137148" y="311454"/>
                <a:pt x="1126682" y="316521"/>
                <a:pt x="1117888" y="323850"/>
              </a:cubicBezTo>
              <a:cubicBezTo>
                <a:pt x="1107540" y="332474"/>
                <a:pt x="1100521" y="344953"/>
                <a:pt x="1089313" y="352425"/>
              </a:cubicBezTo>
              <a:cubicBezTo>
                <a:pt x="1071592" y="364239"/>
                <a:pt x="1050426" y="370042"/>
                <a:pt x="1032163" y="381000"/>
              </a:cubicBezTo>
              <a:cubicBezTo>
                <a:pt x="1018550" y="389168"/>
                <a:pt x="1007068" y="400471"/>
                <a:pt x="994063" y="409575"/>
              </a:cubicBezTo>
              <a:cubicBezTo>
                <a:pt x="826361" y="526966"/>
                <a:pt x="1114081" y="309877"/>
                <a:pt x="765463" y="581025"/>
              </a:cubicBezTo>
              <a:cubicBezTo>
                <a:pt x="619381" y="694644"/>
                <a:pt x="740351" y="602035"/>
                <a:pt x="574963" y="723900"/>
              </a:cubicBezTo>
              <a:cubicBezTo>
                <a:pt x="549402" y="742734"/>
                <a:pt x="521214" y="758599"/>
                <a:pt x="498763" y="781050"/>
              </a:cubicBezTo>
              <a:cubicBezTo>
                <a:pt x="302018" y="977795"/>
                <a:pt x="635625" y="646623"/>
                <a:pt x="384463" y="885825"/>
              </a:cubicBezTo>
              <a:cubicBezTo>
                <a:pt x="338942" y="929178"/>
                <a:pt x="285982" y="966871"/>
                <a:pt x="251113" y="1019175"/>
              </a:cubicBezTo>
              <a:cubicBezTo>
                <a:pt x="219363" y="1066800"/>
                <a:pt x="185312" y="1112969"/>
                <a:pt x="155863" y="1162050"/>
              </a:cubicBezTo>
              <a:cubicBezTo>
                <a:pt x="147066" y="1176711"/>
                <a:pt x="143888" y="1194110"/>
                <a:pt x="136813" y="1209675"/>
              </a:cubicBezTo>
              <a:cubicBezTo>
                <a:pt x="128000" y="1229064"/>
                <a:pt x="116503" y="1247196"/>
                <a:pt x="108238" y="1266825"/>
              </a:cubicBezTo>
              <a:cubicBezTo>
                <a:pt x="91139" y="1307436"/>
                <a:pt x="46441" y="1424523"/>
                <a:pt x="32038" y="1476375"/>
              </a:cubicBezTo>
              <a:cubicBezTo>
                <a:pt x="24204" y="1504579"/>
                <a:pt x="19338" y="1533525"/>
                <a:pt x="12988" y="1562100"/>
              </a:cubicBezTo>
              <a:cubicBezTo>
                <a:pt x="1203" y="1691734"/>
                <a:pt x="-9111" y="1754728"/>
                <a:pt x="12988" y="1905000"/>
              </a:cubicBezTo>
              <a:cubicBezTo>
                <a:pt x="17538" y="1935937"/>
                <a:pt x="39182" y="1961810"/>
                <a:pt x="51088" y="1990725"/>
              </a:cubicBezTo>
              <a:cubicBezTo>
                <a:pt x="141392" y="2210036"/>
                <a:pt x="16436" y="1930947"/>
                <a:pt x="117763" y="2133600"/>
              </a:cubicBezTo>
              <a:cubicBezTo>
                <a:pt x="122253" y="2142580"/>
                <a:pt x="123333" y="2152947"/>
                <a:pt x="127288" y="2162175"/>
              </a:cubicBezTo>
              <a:cubicBezTo>
                <a:pt x="142991" y="2198816"/>
                <a:pt x="174130" y="2247828"/>
                <a:pt x="193963" y="2276475"/>
              </a:cubicBezTo>
              <a:cubicBezTo>
                <a:pt x="236505" y="2337924"/>
                <a:pt x="223676" y="2309902"/>
                <a:pt x="270163" y="2362200"/>
              </a:cubicBezTo>
              <a:cubicBezTo>
                <a:pt x="284020" y="2377789"/>
                <a:pt x="315526" y="2423646"/>
                <a:pt x="336838" y="2438400"/>
              </a:cubicBezTo>
              <a:cubicBezTo>
                <a:pt x="367281" y="2459476"/>
                <a:pt x="400690" y="2475926"/>
                <a:pt x="432088" y="2495550"/>
              </a:cubicBezTo>
              <a:lnTo>
                <a:pt x="508288" y="2543175"/>
              </a:lnTo>
              <a:cubicBezTo>
                <a:pt x="524055" y="2552878"/>
                <a:pt x="538112" y="2566664"/>
                <a:pt x="555913" y="2571750"/>
              </a:cubicBezTo>
              <a:cubicBezTo>
                <a:pt x="578138" y="2578100"/>
                <a:pt x="600865" y="2582901"/>
                <a:pt x="622588" y="2590800"/>
              </a:cubicBezTo>
              <a:cubicBezTo>
                <a:pt x="635932" y="2595652"/>
                <a:pt x="646968" y="2606191"/>
                <a:pt x="660688" y="2609850"/>
              </a:cubicBezTo>
              <a:cubicBezTo>
                <a:pt x="694987" y="2618996"/>
                <a:pt x="730418" y="2623248"/>
                <a:pt x="765463" y="2628900"/>
              </a:cubicBezTo>
              <a:cubicBezTo>
                <a:pt x="960707" y="2660391"/>
                <a:pt x="911662" y="2653783"/>
                <a:pt x="1070263" y="2667000"/>
              </a:cubicBezTo>
              <a:cubicBezTo>
                <a:pt x="1157996" y="2684547"/>
                <a:pt x="1203704" y="2697841"/>
                <a:pt x="1298863" y="2695575"/>
              </a:cubicBezTo>
              <a:cubicBezTo>
                <a:pt x="1410811" y="2692910"/>
                <a:pt x="1543677" y="2678714"/>
                <a:pt x="1660813" y="2667000"/>
              </a:cubicBezTo>
              <a:cubicBezTo>
                <a:pt x="1689388" y="2657475"/>
                <a:pt x="1717749" y="2647283"/>
                <a:pt x="1746538" y="2638425"/>
              </a:cubicBezTo>
              <a:cubicBezTo>
                <a:pt x="1789311" y="2625264"/>
                <a:pt x="1803393" y="2629018"/>
                <a:pt x="1851313" y="2609850"/>
              </a:cubicBezTo>
              <a:cubicBezTo>
                <a:pt x="1877680" y="2599303"/>
                <a:pt x="1901660" y="2583501"/>
                <a:pt x="1927513" y="2571750"/>
              </a:cubicBezTo>
              <a:cubicBezTo>
                <a:pt x="1936653" y="2567595"/>
                <a:pt x="1946860" y="2566180"/>
                <a:pt x="1956088" y="2562225"/>
              </a:cubicBezTo>
              <a:cubicBezTo>
                <a:pt x="1969139" y="2556632"/>
                <a:pt x="1980205" y="2545643"/>
                <a:pt x="1994188" y="2543175"/>
              </a:cubicBezTo>
              <a:cubicBezTo>
                <a:pt x="2055062" y="2532432"/>
                <a:pt x="2129126" y="2532062"/>
                <a:pt x="2165638" y="2524125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220125</xdr:colOff>
      <xdr:row>34</xdr:row>
      <xdr:rowOff>69273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A1DCC663-CFF8-4E8C-B747-D4E6FE01E4A7}"/>
            </a:ext>
          </a:extLst>
        </xdr:cNvPr>
        <xdr:cNvGrpSpPr/>
      </xdr:nvGrpSpPr>
      <xdr:grpSpPr>
        <a:xfrm>
          <a:off x="0" y="0"/>
          <a:ext cx="9918307" cy="7585364"/>
          <a:chOff x="0" y="0"/>
          <a:chExt cx="9918307" cy="7637318"/>
        </a:xfrm>
      </xdr:grpSpPr>
      <xdr:grpSp>
        <xdr:nvGrpSpPr>
          <xdr:cNvPr id="15" name="Agrupar 14">
            <a:extLst>
              <a:ext uri="{FF2B5EF4-FFF2-40B4-BE49-F238E27FC236}">
                <a16:creationId xmlns:a16="http://schemas.microsoft.com/office/drawing/2014/main" id="{05DE674E-7E9B-42F6-AA3F-0F8F015BFC78}"/>
              </a:ext>
            </a:extLst>
          </xdr:cNvPr>
          <xdr:cNvGrpSpPr/>
        </xdr:nvGrpSpPr>
        <xdr:grpSpPr>
          <a:xfrm>
            <a:off x="0" y="0"/>
            <a:ext cx="9918307" cy="7637318"/>
            <a:chOff x="0" y="0"/>
            <a:chExt cx="9918307" cy="7637318"/>
          </a:xfrm>
        </xdr:grpSpPr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A7EF79BF-145F-4106-9F82-173649586E4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9918307" cy="7637318"/>
            </a:xfrm>
            <a:prstGeom prst="rect">
              <a:avLst/>
            </a:prstGeom>
          </xdr:spPr>
        </xdr:pic>
        <xdr:pic>
          <xdr:nvPicPr>
            <xdr:cNvPr id="16" name="Imagem 15">
              <a:extLst>
                <a:ext uri="{FF2B5EF4-FFF2-40B4-BE49-F238E27FC236}">
                  <a16:creationId xmlns:a16="http://schemas.microsoft.com/office/drawing/2014/main" id="{139C3C36-C5F2-4303-8CEB-A0B9710AEC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0044" y="3119209"/>
              <a:ext cx="912274" cy="924857"/>
            </a:xfrm>
            <a:prstGeom prst="rect">
              <a:avLst/>
            </a:prstGeom>
          </xdr:spPr>
        </xdr:pic>
        <xdr:pic>
          <xdr:nvPicPr>
            <xdr:cNvPr id="18" name="Imagem 17">
              <a:extLst>
                <a:ext uri="{FF2B5EF4-FFF2-40B4-BE49-F238E27FC236}">
                  <a16:creationId xmlns:a16="http://schemas.microsoft.com/office/drawing/2014/main" id="{5EC25DDE-12C3-4AB3-A1BC-D67D2AE0D8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4181" y="4128348"/>
              <a:ext cx="912274" cy="924857"/>
            </a:xfrm>
            <a:prstGeom prst="rect">
              <a:avLst/>
            </a:prstGeom>
          </xdr:spPr>
        </xdr:pic>
        <xdr:sp macro="" textlink="">
          <xdr:nvSpPr>
            <xdr:cNvPr id="19" name="CaixaDeTexto 18">
              <a:extLst>
                <a:ext uri="{FF2B5EF4-FFF2-40B4-BE49-F238E27FC236}">
                  <a16:creationId xmlns:a16="http://schemas.microsoft.com/office/drawing/2014/main" id="{34131007-EDF5-4EC9-8F59-301210E2A5D3}"/>
                </a:ext>
              </a:extLst>
            </xdr:cNvPr>
            <xdr:cNvSpPr txBox="1"/>
          </xdr:nvSpPr>
          <xdr:spPr>
            <a:xfrm>
              <a:off x="1956954" y="4351641"/>
              <a:ext cx="1731818" cy="491597"/>
            </a:xfrm>
            <a:prstGeom prst="rect">
              <a:avLst/>
            </a:prstGeom>
            <a:solidFill>
              <a:sysClr val="window" lastClr="FFFFFF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2000" b="1"/>
                <a:t>Marcos</a:t>
              </a:r>
              <a:r>
                <a:rPr lang="pt-BR" sz="2000" b="1" baseline="0"/>
                <a:t> Dias</a:t>
              </a:r>
              <a:endParaRPr lang="pt-BR" sz="2000" b="1"/>
            </a:p>
          </xdr:txBody>
        </xdr:sp>
        <xdr:sp macro="" textlink="">
          <xdr:nvSpPr>
            <xdr:cNvPr id="22" name="CaixaDeTexto 21">
              <a:extLst>
                <a:ext uri="{FF2B5EF4-FFF2-40B4-BE49-F238E27FC236}">
                  <a16:creationId xmlns:a16="http://schemas.microsoft.com/office/drawing/2014/main" id="{EF47415A-0AA7-4E4F-8C4A-0E2C6A3CD551}"/>
                </a:ext>
              </a:extLst>
            </xdr:cNvPr>
            <xdr:cNvSpPr txBox="1"/>
          </xdr:nvSpPr>
          <xdr:spPr>
            <a:xfrm>
              <a:off x="1932708" y="3311260"/>
              <a:ext cx="1731818" cy="491597"/>
            </a:xfrm>
            <a:prstGeom prst="rect">
              <a:avLst/>
            </a:prstGeom>
            <a:solidFill>
              <a:sysClr val="window" lastClr="FFFFFF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2000" b="1"/>
                <a:t>Katja Barreto</a:t>
              </a:r>
            </a:p>
          </xdr:txBody>
        </xdr:sp>
      </xdr:grp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4A022311-84FF-4820-9506-5D6DDB709E62}"/>
              </a:ext>
            </a:extLst>
          </xdr:cNvPr>
          <xdr:cNvSpPr/>
        </xdr:nvSpPr>
        <xdr:spPr>
          <a:xfrm>
            <a:off x="640773" y="5074227"/>
            <a:ext cx="3238500" cy="1437409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937459</xdr:colOff>
      <xdr:row>1</xdr:row>
      <xdr:rowOff>106001</xdr:rowOff>
    </xdr:from>
    <xdr:ext cx="5990154" cy="84369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446C419-4F43-49C8-8143-3AD6069B9EF2}"/>
            </a:ext>
          </a:extLst>
        </xdr:cNvPr>
        <xdr:cNvSpPr/>
      </xdr:nvSpPr>
      <xdr:spPr>
        <a:xfrm>
          <a:off x="4038376" y="296501"/>
          <a:ext cx="5990154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l"/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CONSOLIDADO BRASIL</a:t>
          </a:r>
          <a:endParaRPr lang="pt-BR" sz="2400" b="1" cap="none" spc="0" baseline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  <a:p>
          <a:pPr algn="l"/>
          <a:endParaRPr lang="pt-BR" sz="2400" b="1" cap="none" spc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6</xdr:col>
      <xdr:colOff>282410</xdr:colOff>
      <xdr:row>4</xdr:row>
      <xdr:rowOff>124870</xdr:rowOff>
    </xdr:from>
    <xdr:to>
      <xdr:col>6</xdr:col>
      <xdr:colOff>1941543</xdr:colOff>
      <xdr:row>13</xdr:row>
      <xdr:rowOff>82289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A329DA81-B2BC-4B90-B62C-1C5E49628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077" y="886870"/>
          <a:ext cx="1659133" cy="1671919"/>
        </a:xfrm>
        <a:prstGeom prst="rect">
          <a:avLst/>
        </a:prstGeom>
      </xdr:spPr>
    </xdr:pic>
    <xdr:clientData/>
  </xdr:twoCellAnchor>
  <xdr:twoCellAnchor editAs="oneCell">
    <xdr:from>
      <xdr:col>0</xdr:col>
      <xdr:colOff>247050</xdr:colOff>
      <xdr:row>3</xdr:row>
      <xdr:rowOff>165542</xdr:rowOff>
    </xdr:from>
    <xdr:to>
      <xdr:col>1</xdr:col>
      <xdr:colOff>564489</xdr:colOff>
      <xdr:row>13</xdr:row>
      <xdr:rowOff>46836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A3117F7-1520-43C6-B007-E342D77EF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62060">
          <a:off x="247050" y="737042"/>
          <a:ext cx="1799106" cy="1786294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211665</xdr:colOff>
      <xdr:row>5</xdr:row>
      <xdr:rowOff>95250</xdr:rowOff>
    </xdr:from>
    <xdr:to>
      <xdr:col>3</xdr:col>
      <xdr:colOff>306915</xdr:colOff>
      <xdr:row>14</xdr:row>
      <xdr:rowOff>95250</xdr:rowOff>
    </xdr:to>
    <xdr:pic>
      <xdr:nvPicPr>
        <xdr:cNvPr id="897" name="Imagem 896">
          <a:extLst>
            <a:ext uri="{FF2B5EF4-FFF2-40B4-BE49-F238E27FC236}">
              <a16:creationId xmlns:a16="http://schemas.microsoft.com/office/drawing/2014/main" id="{A3EB1E7A-FCC5-4FED-BD46-559F0718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79463">
          <a:off x="1693332" y="1047750"/>
          <a:ext cx="1714500" cy="171450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9</xdr:col>
      <xdr:colOff>1190625</xdr:colOff>
      <xdr:row>45</xdr:row>
      <xdr:rowOff>0</xdr:rowOff>
    </xdr:from>
    <xdr:to>
      <xdr:col>9</xdr:col>
      <xdr:colOff>1190625</xdr:colOff>
      <xdr:row>46</xdr:row>
      <xdr:rowOff>0</xdr:rowOff>
    </xdr:to>
    <xdr:pic>
      <xdr:nvPicPr>
        <xdr:cNvPr id="1666" name="Picture 25">
          <a:extLst>
            <a:ext uri="{FF2B5EF4-FFF2-40B4-BE49-F238E27FC236}">
              <a16:creationId xmlns:a16="http://schemas.microsoft.com/office/drawing/2014/main" id="{3844EE4A-F3BC-4680-87D7-BA893143E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44825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67" name="Imagem 10">
          <a:extLst>
            <a:ext uri="{FF2B5EF4-FFF2-40B4-BE49-F238E27FC236}">
              <a16:creationId xmlns:a16="http://schemas.microsoft.com/office/drawing/2014/main" id="{310DD8EE-CE70-4F25-8EBD-541E08F6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68" name="Picture 22">
          <a:extLst>
            <a:ext uri="{FF2B5EF4-FFF2-40B4-BE49-F238E27FC236}">
              <a16:creationId xmlns:a16="http://schemas.microsoft.com/office/drawing/2014/main" id="{4C65D110-11D6-498A-8565-BF4BC44E5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69" name="Imagem 7">
          <a:extLst>
            <a:ext uri="{FF2B5EF4-FFF2-40B4-BE49-F238E27FC236}">
              <a16:creationId xmlns:a16="http://schemas.microsoft.com/office/drawing/2014/main" id="{4A992F27-7C71-4937-89EA-780044185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0" name="Picture 19">
          <a:extLst>
            <a:ext uri="{FF2B5EF4-FFF2-40B4-BE49-F238E27FC236}">
              <a16:creationId xmlns:a16="http://schemas.microsoft.com/office/drawing/2014/main" id="{8BCAF7F5-81A8-42C7-989E-C43CC4475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1" name="Imagem 4">
          <a:extLst>
            <a:ext uri="{FF2B5EF4-FFF2-40B4-BE49-F238E27FC236}">
              <a16:creationId xmlns:a16="http://schemas.microsoft.com/office/drawing/2014/main" id="{6458062C-2867-405B-8EB3-7067CE7D1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2" name="Picture 16">
          <a:extLst>
            <a:ext uri="{FF2B5EF4-FFF2-40B4-BE49-F238E27FC236}">
              <a16:creationId xmlns:a16="http://schemas.microsoft.com/office/drawing/2014/main" id="{63BC3BA6-311F-44DA-B22E-8537995BE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3" name="Imagem 1">
          <a:extLst>
            <a:ext uri="{FF2B5EF4-FFF2-40B4-BE49-F238E27FC236}">
              <a16:creationId xmlns:a16="http://schemas.microsoft.com/office/drawing/2014/main" id="{FF33B1A9-5897-4216-B122-D5C13A22C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4" name="Picture 25">
          <a:extLst>
            <a:ext uri="{FF2B5EF4-FFF2-40B4-BE49-F238E27FC236}">
              <a16:creationId xmlns:a16="http://schemas.microsoft.com/office/drawing/2014/main" id="{26D77E06-9F6C-4582-8660-4EF656173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id="{93B04967-67DD-4E1C-85E7-F390F4514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6" name="Picture 22">
          <a:extLst>
            <a:ext uri="{FF2B5EF4-FFF2-40B4-BE49-F238E27FC236}">
              <a16:creationId xmlns:a16="http://schemas.microsoft.com/office/drawing/2014/main" id="{EAEC185A-060B-40FA-9AAE-D0C17CCA1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7" name="Imagem 7">
          <a:extLst>
            <a:ext uri="{FF2B5EF4-FFF2-40B4-BE49-F238E27FC236}">
              <a16:creationId xmlns:a16="http://schemas.microsoft.com/office/drawing/2014/main" id="{040608EF-C242-4390-87BF-A90F33F0B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8" name="Picture 19">
          <a:extLst>
            <a:ext uri="{FF2B5EF4-FFF2-40B4-BE49-F238E27FC236}">
              <a16:creationId xmlns:a16="http://schemas.microsoft.com/office/drawing/2014/main" id="{21F6F708-A777-487B-AB8B-30E6925B8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79" name="Imagem 4">
          <a:extLst>
            <a:ext uri="{FF2B5EF4-FFF2-40B4-BE49-F238E27FC236}">
              <a16:creationId xmlns:a16="http://schemas.microsoft.com/office/drawing/2014/main" id="{D7E9F141-66AC-45B9-AAEB-9D6C73107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0" name="Picture 16">
          <a:extLst>
            <a:ext uri="{FF2B5EF4-FFF2-40B4-BE49-F238E27FC236}">
              <a16:creationId xmlns:a16="http://schemas.microsoft.com/office/drawing/2014/main" id="{40CFA52D-CD2A-4785-BF8E-A11FA68AF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1" name="Imagem 1">
          <a:extLst>
            <a:ext uri="{FF2B5EF4-FFF2-40B4-BE49-F238E27FC236}">
              <a16:creationId xmlns:a16="http://schemas.microsoft.com/office/drawing/2014/main" id="{5FF9CBB3-F98A-4ED6-8461-DC2280E14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2" name="Picture 25">
          <a:extLst>
            <a:ext uri="{FF2B5EF4-FFF2-40B4-BE49-F238E27FC236}">
              <a16:creationId xmlns:a16="http://schemas.microsoft.com/office/drawing/2014/main" id="{1636FBAE-82DB-4D89-9661-58475673A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3" name="Imagem 10">
          <a:extLst>
            <a:ext uri="{FF2B5EF4-FFF2-40B4-BE49-F238E27FC236}">
              <a16:creationId xmlns:a16="http://schemas.microsoft.com/office/drawing/2014/main" id="{F4ED7280-EED0-4909-899D-CD50E81AC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4" name="Picture 22">
          <a:extLst>
            <a:ext uri="{FF2B5EF4-FFF2-40B4-BE49-F238E27FC236}">
              <a16:creationId xmlns:a16="http://schemas.microsoft.com/office/drawing/2014/main" id="{0499B541-3AB5-48AE-88C9-12F1F1776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5" name="Imagem 7">
          <a:extLst>
            <a:ext uri="{FF2B5EF4-FFF2-40B4-BE49-F238E27FC236}">
              <a16:creationId xmlns:a16="http://schemas.microsoft.com/office/drawing/2014/main" id="{997D920B-184C-440F-A48F-0D7CA7228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6" name="Picture 19">
          <a:extLst>
            <a:ext uri="{FF2B5EF4-FFF2-40B4-BE49-F238E27FC236}">
              <a16:creationId xmlns:a16="http://schemas.microsoft.com/office/drawing/2014/main" id="{C33AF357-40B3-4F1D-BB1F-684B0A43E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7" name="Imagem 4">
          <a:extLst>
            <a:ext uri="{FF2B5EF4-FFF2-40B4-BE49-F238E27FC236}">
              <a16:creationId xmlns:a16="http://schemas.microsoft.com/office/drawing/2014/main" id="{D5CEE84A-6C42-45A6-B5D8-7EDC36FDE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8" name="Picture 16">
          <a:extLst>
            <a:ext uri="{FF2B5EF4-FFF2-40B4-BE49-F238E27FC236}">
              <a16:creationId xmlns:a16="http://schemas.microsoft.com/office/drawing/2014/main" id="{24C8F912-D47A-4460-B57F-4305AED41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89" name="Imagem 1">
          <a:extLst>
            <a:ext uri="{FF2B5EF4-FFF2-40B4-BE49-F238E27FC236}">
              <a16:creationId xmlns:a16="http://schemas.microsoft.com/office/drawing/2014/main" id="{62CF027D-C608-4427-B711-794CF2EB4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0" name="Picture 25">
          <a:extLst>
            <a:ext uri="{FF2B5EF4-FFF2-40B4-BE49-F238E27FC236}">
              <a16:creationId xmlns:a16="http://schemas.microsoft.com/office/drawing/2014/main" id="{9180188F-0C12-4D85-8FE8-5960806E9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id="{27D40510-A22F-403D-BEF1-21D7DB480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2" name="Picture 22">
          <a:extLst>
            <a:ext uri="{FF2B5EF4-FFF2-40B4-BE49-F238E27FC236}">
              <a16:creationId xmlns:a16="http://schemas.microsoft.com/office/drawing/2014/main" id="{85F7A508-2DBC-4F73-9246-DC5B5F813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3" name="Imagem 7">
          <a:extLst>
            <a:ext uri="{FF2B5EF4-FFF2-40B4-BE49-F238E27FC236}">
              <a16:creationId xmlns:a16="http://schemas.microsoft.com/office/drawing/2014/main" id="{7409562D-B89D-4A5F-9C1F-B0D604A33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4" name="Picture 19">
          <a:extLst>
            <a:ext uri="{FF2B5EF4-FFF2-40B4-BE49-F238E27FC236}">
              <a16:creationId xmlns:a16="http://schemas.microsoft.com/office/drawing/2014/main" id="{73CACED3-B488-4226-89FF-FA7FF5F9E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5" name="Imagem 4">
          <a:extLst>
            <a:ext uri="{FF2B5EF4-FFF2-40B4-BE49-F238E27FC236}">
              <a16:creationId xmlns:a16="http://schemas.microsoft.com/office/drawing/2014/main" id="{5F154D8E-0757-4DCD-9149-5DA4E1DC0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6" name="Picture 16">
          <a:extLst>
            <a:ext uri="{FF2B5EF4-FFF2-40B4-BE49-F238E27FC236}">
              <a16:creationId xmlns:a16="http://schemas.microsoft.com/office/drawing/2014/main" id="{A6203B2B-4B31-45E9-9390-D746C55C2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7" name="Imagem 1">
          <a:extLst>
            <a:ext uri="{FF2B5EF4-FFF2-40B4-BE49-F238E27FC236}">
              <a16:creationId xmlns:a16="http://schemas.microsoft.com/office/drawing/2014/main" id="{CCDE2A3E-8DB2-42A4-A833-8D1474446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8" name="Picture 25">
          <a:extLst>
            <a:ext uri="{FF2B5EF4-FFF2-40B4-BE49-F238E27FC236}">
              <a16:creationId xmlns:a16="http://schemas.microsoft.com/office/drawing/2014/main" id="{A996C1AB-C562-46E7-8212-637E749D2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699" name="Imagem 10">
          <a:extLst>
            <a:ext uri="{FF2B5EF4-FFF2-40B4-BE49-F238E27FC236}">
              <a16:creationId xmlns:a16="http://schemas.microsoft.com/office/drawing/2014/main" id="{707BC573-0058-462A-8E71-47274B080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0" name="Picture 22">
          <a:extLst>
            <a:ext uri="{FF2B5EF4-FFF2-40B4-BE49-F238E27FC236}">
              <a16:creationId xmlns:a16="http://schemas.microsoft.com/office/drawing/2014/main" id="{55E574B3-3325-43E9-92B8-AD55D8C82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1" name="Imagem 7">
          <a:extLst>
            <a:ext uri="{FF2B5EF4-FFF2-40B4-BE49-F238E27FC236}">
              <a16:creationId xmlns:a16="http://schemas.microsoft.com/office/drawing/2014/main" id="{5825D745-F9C7-40A5-897D-5F996BD06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2" name="Picture 19">
          <a:extLst>
            <a:ext uri="{FF2B5EF4-FFF2-40B4-BE49-F238E27FC236}">
              <a16:creationId xmlns:a16="http://schemas.microsoft.com/office/drawing/2014/main" id="{8583E17D-8238-4C13-BF4E-7364CAD43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3" name="Imagem 4">
          <a:extLst>
            <a:ext uri="{FF2B5EF4-FFF2-40B4-BE49-F238E27FC236}">
              <a16:creationId xmlns:a16="http://schemas.microsoft.com/office/drawing/2014/main" id="{C6D3A243-4008-416E-A598-ACDAF4FDD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4" name="Picture 16">
          <a:extLst>
            <a:ext uri="{FF2B5EF4-FFF2-40B4-BE49-F238E27FC236}">
              <a16:creationId xmlns:a16="http://schemas.microsoft.com/office/drawing/2014/main" id="{C30099E0-2228-47CF-9341-60E915425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5" name="Imagem 1">
          <a:extLst>
            <a:ext uri="{FF2B5EF4-FFF2-40B4-BE49-F238E27FC236}">
              <a16:creationId xmlns:a16="http://schemas.microsoft.com/office/drawing/2014/main" id="{26403F2D-00ED-4615-BC10-61D9D00CD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6" name="Picture 25">
          <a:extLst>
            <a:ext uri="{FF2B5EF4-FFF2-40B4-BE49-F238E27FC236}">
              <a16:creationId xmlns:a16="http://schemas.microsoft.com/office/drawing/2014/main" id="{2A67FD51-4898-4862-BF6D-A5C4D1FE9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id="{4E9331AE-AA88-4668-B4F5-8B7D7FE95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8" name="Picture 22">
          <a:extLst>
            <a:ext uri="{FF2B5EF4-FFF2-40B4-BE49-F238E27FC236}">
              <a16:creationId xmlns:a16="http://schemas.microsoft.com/office/drawing/2014/main" id="{1A655F14-A6C0-4DCC-BD40-9A8149FD4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09" name="Imagem 7">
          <a:extLst>
            <a:ext uri="{FF2B5EF4-FFF2-40B4-BE49-F238E27FC236}">
              <a16:creationId xmlns:a16="http://schemas.microsoft.com/office/drawing/2014/main" id="{E0AC48E5-467D-445D-ABD5-CCC0ABF36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0" name="Picture 19">
          <a:extLst>
            <a:ext uri="{FF2B5EF4-FFF2-40B4-BE49-F238E27FC236}">
              <a16:creationId xmlns:a16="http://schemas.microsoft.com/office/drawing/2014/main" id="{BC6BE4C1-F9FB-49AE-BEEF-CB2CD4EFB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1" name="Imagem 4">
          <a:extLst>
            <a:ext uri="{FF2B5EF4-FFF2-40B4-BE49-F238E27FC236}">
              <a16:creationId xmlns:a16="http://schemas.microsoft.com/office/drawing/2014/main" id="{484AC05A-F3A0-47D0-A23F-31D19CFF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2" name="Picture 16">
          <a:extLst>
            <a:ext uri="{FF2B5EF4-FFF2-40B4-BE49-F238E27FC236}">
              <a16:creationId xmlns:a16="http://schemas.microsoft.com/office/drawing/2014/main" id="{ADE7D72D-235F-4672-BF25-F95640299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3" name="Imagem 1">
          <a:extLst>
            <a:ext uri="{FF2B5EF4-FFF2-40B4-BE49-F238E27FC236}">
              <a16:creationId xmlns:a16="http://schemas.microsoft.com/office/drawing/2014/main" id="{5620D101-6D3D-4588-BC77-675AA6685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4" name="Picture 25">
          <a:extLst>
            <a:ext uri="{FF2B5EF4-FFF2-40B4-BE49-F238E27FC236}">
              <a16:creationId xmlns:a16="http://schemas.microsoft.com/office/drawing/2014/main" id="{BFCD1167-0812-42E9-BB49-CDF313D0A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5" name="Imagem 10">
          <a:extLst>
            <a:ext uri="{FF2B5EF4-FFF2-40B4-BE49-F238E27FC236}">
              <a16:creationId xmlns:a16="http://schemas.microsoft.com/office/drawing/2014/main" id="{168B68B8-A7A9-43AC-91D3-CCF7DFF41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6" name="Picture 22">
          <a:extLst>
            <a:ext uri="{FF2B5EF4-FFF2-40B4-BE49-F238E27FC236}">
              <a16:creationId xmlns:a16="http://schemas.microsoft.com/office/drawing/2014/main" id="{5C440191-BF15-4D0E-B1FD-2E469FE02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7" name="Imagem 7">
          <a:extLst>
            <a:ext uri="{FF2B5EF4-FFF2-40B4-BE49-F238E27FC236}">
              <a16:creationId xmlns:a16="http://schemas.microsoft.com/office/drawing/2014/main" id="{E3A7A286-4329-4EA7-A553-67EA071E6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8" name="Picture 19">
          <a:extLst>
            <a:ext uri="{FF2B5EF4-FFF2-40B4-BE49-F238E27FC236}">
              <a16:creationId xmlns:a16="http://schemas.microsoft.com/office/drawing/2014/main" id="{83C631D5-859D-4B39-B3CC-F1BFB893C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19" name="Imagem 4">
          <a:extLst>
            <a:ext uri="{FF2B5EF4-FFF2-40B4-BE49-F238E27FC236}">
              <a16:creationId xmlns:a16="http://schemas.microsoft.com/office/drawing/2014/main" id="{6313D03B-A83E-4405-BB4B-22F32920C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0" name="Picture 16">
          <a:extLst>
            <a:ext uri="{FF2B5EF4-FFF2-40B4-BE49-F238E27FC236}">
              <a16:creationId xmlns:a16="http://schemas.microsoft.com/office/drawing/2014/main" id="{A589E956-7644-4B72-8267-5F2C3F872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1" name="Imagem 1">
          <a:extLst>
            <a:ext uri="{FF2B5EF4-FFF2-40B4-BE49-F238E27FC236}">
              <a16:creationId xmlns:a16="http://schemas.microsoft.com/office/drawing/2014/main" id="{7AE8EBC6-CC45-43EE-B4E3-192C70FD3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2" name="Picture 25">
          <a:extLst>
            <a:ext uri="{FF2B5EF4-FFF2-40B4-BE49-F238E27FC236}">
              <a16:creationId xmlns:a16="http://schemas.microsoft.com/office/drawing/2014/main" id="{1C7995B9-C3F4-442F-AB44-7A6B159BA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id="{080C0B33-A63C-489D-A133-8E6C13966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4" name="Picture 22">
          <a:extLst>
            <a:ext uri="{FF2B5EF4-FFF2-40B4-BE49-F238E27FC236}">
              <a16:creationId xmlns:a16="http://schemas.microsoft.com/office/drawing/2014/main" id="{8333DDCC-2250-46B9-A572-9CCBCB070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5" name="Imagem 7">
          <a:extLst>
            <a:ext uri="{FF2B5EF4-FFF2-40B4-BE49-F238E27FC236}">
              <a16:creationId xmlns:a16="http://schemas.microsoft.com/office/drawing/2014/main" id="{F0CC2E42-A87C-4D81-B266-C7806E359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6" name="Picture 19">
          <a:extLst>
            <a:ext uri="{FF2B5EF4-FFF2-40B4-BE49-F238E27FC236}">
              <a16:creationId xmlns:a16="http://schemas.microsoft.com/office/drawing/2014/main" id="{2F6C5DCC-6776-401B-A4CE-79520737B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7" name="Imagem 4">
          <a:extLst>
            <a:ext uri="{FF2B5EF4-FFF2-40B4-BE49-F238E27FC236}">
              <a16:creationId xmlns:a16="http://schemas.microsoft.com/office/drawing/2014/main" id="{3FE04785-08CA-41C2-8B81-51C4678E5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8" name="Picture 16">
          <a:extLst>
            <a:ext uri="{FF2B5EF4-FFF2-40B4-BE49-F238E27FC236}">
              <a16:creationId xmlns:a16="http://schemas.microsoft.com/office/drawing/2014/main" id="{FE980385-F13A-4E63-884B-724397258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29" name="Imagem 1">
          <a:extLst>
            <a:ext uri="{FF2B5EF4-FFF2-40B4-BE49-F238E27FC236}">
              <a16:creationId xmlns:a16="http://schemas.microsoft.com/office/drawing/2014/main" id="{D6F0BAE2-7686-408B-93A3-1F25BEC38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0" name="Picture 25">
          <a:extLst>
            <a:ext uri="{FF2B5EF4-FFF2-40B4-BE49-F238E27FC236}">
              <a16:creationId xmlns:a16="http://schemas.microsoft.com/office/drawing/2014/main" id="{F2044222-9BAD-4DB7-B543-21A69DF64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1" name="Imagem 10">
          <a:extLst>
            <a:ext uri="{FF2B5EF4-FFF2-40B4-BE49-F238E27FC236}">
              <a16:creationId xmlns:a16="http://schemas.microsoft.com/office/drawing/2014/main" id="{7B0021A3-1987-449D-BD91-30598F645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2" name="Picture 22">
          <a:extLst>
            <a:ext uri="{FF2B5EF4-FFF2-40B4-BE49-F238E27FC236}">
              <a16:creationId xmlns:a16="http://schemas.microsoft.com/office/drawing/2014/main" id="{6B01C992-7BF2-4184-8752-F35C11C66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3" name="Imagem 7">
          <a:extLst>
            <a:ext uri="{FF2B5EF4-FFF2-40B4-BE49-F238E27FC236}">
              <a16:creationId xmlns:a16="http://schemas.microsoft.com/office/drawing/2014/main" id="{80B42848-C6FA-40BC-9C37-1829E898C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4" name="Picture 19">
          <a:extLst>
            <a:ext uri="{FF2B5EF4-FFF2-40B4-BE49-F238E27FC236}">
              <a16:creationId xmlns:a16="http://schemas.microsoft.com/office/drawing/2014/main" id="{3210DED9-0AF1-4005-A719-5654F42EE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5" name="Imagem 4">
          <a:extLst>
            <a:ext uri="{FF2B5EF4-FFF2-40B4-BE49-F238E27FC236}">
              <a16:creationId xmlns:a16="http://schemas.microsoft.com/office/drawing/2014/main" id="{44F0C5D8-2DBF-41FA-9010-C3C3FBC71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6" name="Picture 16">
          <a:extLst>
            <a:ext uri="{FF2B5EF4-FFF2-40B4-BE49-F238E27FC236}">
              <a16:creationId xmlns:a16="http://schemas.microsoft.com/office/drawing/2014/main" id="{356D6F13-A1B0-4BBA-ACCF-3312B9091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7" name="Imagem 1">
          <a:extLst>
            <a:ext uri="{FF2B5EF4-FFF2-40B4-BE49-F238E27FC236}">
              <a16:creationId xmlns:a16="http://schemas.microsoft.com/office/drawing/2014/main" id="{17146EB0-30D5-4B3C-BC2D-58215E386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8" name="Picture 25">
          <a:extLst>
            <a:ext uri="{FF2B5EF4-FFF2-40B4-BE49-F238E27FC236}">
              <a16:creationId xmlns:a16="http://schemas.microsoft.com/office/drawing/2014/main" id="{B765421E-C7CE-4166-A190-955F25054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id="{9A4D9991-7B13-4C44-8ECD-BBBCD754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0" name="Picture 22">
          <a:extLst>
            <a:ext uri="{FF2B5EF4-FFF2-40B4-BE49-F238E27FC236}">
              <a16:creationId xmlns:a16="http://schemas.microsoft.com/office/drawing/2014/main" id="{BDF38955-CE8C-4CCD-A5A0-7720CAF31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1" name="Imagem 7">
          <a:extLst>
            <a:ext uri="{FF2B5EF4-FFF2-40B4-BE49-F238E27FC236}">
              <a16:creationId xmlns:a16="http://schemas.microsoft.com/office/drawing/2014/main" id="{256FD585-13F3-4F62-B71B-FA325F2B5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2" name="Picture 19">
          <a:extLst>
            <a:ext uri="{FF2B5EF4-FFF2-40B4-BE49-F238E27FC236}">
              <a16:creationId xmlns:a16="http://schemas.microsoft.com/office/drawing/2014/main" id="{39E27F19-4F5A-478F-BEE5-3F46D24E1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3" name="Imagem 4">
          <a:extLst>
            <a:ext uri="{FF2B5EF4-FFF2-40B4-BE49-F238E27FC236}">
              <a16:creationId xmlns:a16="http://schemas.microsoft.com/office/drawing/2014/main" id="{163BFD98-50CB-4430-BC33-ACF6F22A1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4" name="Picture 16">
          <a:extLst>
            <a:ext uri="{FF2B5EF4-FFF2-40B4-BE49-F238E27FC236}">
              <a16:creationId xmlns:a16="http://schemas.microsoft.com/office/drawing/2014/main" id="{E8394D0D-0BA5-4704-88C4-D0A477AEA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5" name="Imagem 1">
          <a:extLst>
            <a:ext uri="{FF2B5EF4-FFF2-40B4-BE49-F238E27FC236}">
              <a16:creationId xmlns:a16="http://schemas.microsoft.com/office/drawing/2014/main" id="{1F632451-08F2-4749-80BA-404052712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6" name="Picture 25">
          <a:extLst>
            <a:ext uri="{FF2B5EF4-FFF2-40B4-BE49-F238E27FC236}">
              <a16:creationId xmlns:a16="http://schemas.microsoft.com/office/drawing/2014/main" id="{CF4712D4-5425-4066-B127-B29AB8F6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7" name="Imagem 10">
          <a:extLst>
            <a:ext uri="{FF2B5EF4-FFF2-40B4-BE49-F238E27FC236}">
              <a16:creationId xmlns:a16="http://schemas.microsoft.com/office/drawing/2014/main" id="{66FFBFA8-4EE2-4FFE-AF81-C090CE636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8" name="Picture 22">
          <a:extLst>
            <a:ext uri="{FF2B5EF4-FFF2-40B4-BE49-F238E27FC236}">
              <a16:creationId xmlns:a16="http://schemas.microsoft.com/office/drawing/2014/main" id="{8A0AE2B0-712B-4D9C-98ED-08D51984B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49" name="Imagem 7">
          <a:extLst>
            <a:ext uri="{FF2B5EF4-FFF2-40B4-BE49-F238E27FC236}">
              <a16:creationId xmlns:a16="http://schemas.microsoft.com/office/drawing/2014/main" id="{291B28FF-D60D-45E9-8761-FDCC5316B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0" name="Picture 19">
          <a:extLst>
            <a:ext uri="{FF2B5EF4-FFF2-40B4-BE49-F238E27FC236}">
              <a16:creationId xmlns:a16="http://schemas.microsoft.com/office/drawing/2014/main" id="{C9FC7294-2061-4C19-80F2-76136EC9B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1" name="Imagem 4">
          <a:extLst>
            <a:ext uri="{FF2B5EF4-FFF2-40B4-BE49-F238E27FC236}">
              <a16:creationId xmlns:a16="http://schemas.microsoft.com/office/drawing/2014/main" id="{DE1EDDCC-FBC2-47B0-88C0-72B02F058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2" name="Picture 16">
          <a:extLst>
            <a:ext uri="{FF2B5EF4-FFF2-40B4-BE49-F238E27FC236}">
              <a16:creationId xmlns:a16="http://schemas.microsoft.com/office/drawing/2014/main" id="{8D800B26-A9C5-4C9E-9806-0E914B6F4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3" name="Imagem 1">
          <a:extLst>
            <a:ext uri="{FF2B5EF4-FFF2-40B4-BE49-F238E27FC236}">
              <a16:creationId xmlns:a16="http://schemas.microsoft.com/office/drawing/2014/main" id="{A8D63804-47BC-4331-BE7A-C311D564A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4" name="Picture 25">
          <a:extLst>
            <a:ext uri="{FF2B5EF4-FFF2-40B4-BE49-F238E27FC236}">
              <a16:creationId xmlns:a16="http://schemas.microsoft.com/office/drawing/2014/main" id="{782909CC-8E8B-4945-A89B-6B6F04582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id="{A7B80D48-BC55-4D92-97CA-6319BEFD2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6" name="Picture 22">
          <a:extLst>
            <a:ext uri="{FF2B5EF4-FFF2-40B4-BE49-F238E27FC236}">
              <a16:creationId xmlns:a16="http://schemas.microsoft.com/office/drawing/2014/main" id="{BBB023CB-A28A-4213-BEC9-6A10EE357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7" name="Imagem 7">
          <a:extLst>
            <a:ext uri="{FF2B5EF4-FFF2-40B4-BE49-F238E27FC236}">
              <a16:creationId xmlns:a16="http://schemas.microsoft.com/office/drawing/2014/main" id="{FA6093C7-E6E8-4E2E-9BB5-C94D7E083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8" name="Picture 19">
          <a:extLst>
            <a:ext uri="{FF2B5EF4-FFF2-40B4-BE49-F238E27FC236}">
              <a16:creationId xmlns:a16="http://schemas.microsoft.com/office/drawing/2014/main" id="{46DDC2AA-F3C3-4190-AC20-7A1D1DEA9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59" name="Imagem 4">
          <a:extLst>
            <a:ext uri="{FF2B5EF4-FFF2-40B4-BE49-F238E27FC236}">
              <a16:creationId xmlns:a16="http://schemas.microsoft.com/office/drawing/2014/main" id="{DE3846C3-3055-40B8-B486-8A1786CC3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0" name="Picture 16">
          <a:extLst>
            <a:ext uri="{FF2B5EF4-FFF2-40B4-BE49-F238E27FC236}">
              <a16:creationId xmlns:a16="http://schemas.microsoft.com/office/drawing/2014/main" id="{62818202-79B5-4045-85D8-05A967DFB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1" name="Imagem 1">
          <a:extLst>
            <a:ext uri="{FF2B5EF4-FFF2-40B4-BE49-F238E27FC236}">
              <a16:creationId xmlns:a16="http://schemas.microsoft.com/office/drawing/2014/main" id="{62BAEB9B-5741-4978-9164-3762E6873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2" name="Picture 25">
          <a:extLst>
            <a:ext uri="{FF2B5EF4-FFF2-40B4-BE49-F238E27FC236}">
              <a16:creationId xmlns:a16="http://schemas.microsoft.com/office/drawing/2014/main" id="{3EDC1046-6BC0-41DC-88D9-FD1C319A4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3" name="Imagem 10">
          <a:extLst>
            <a:ext uri="{FF2B5EF4-FFF2-40B4-BE49-F238E27FC236}">
              <a16:creationId xmlns:a16="http://schemas.microsoft.com/office/drawing/2014/main" id="{874BF8D0-FB47-4156-B16C-237B4872E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4" name="Picture 22">
          <a:extLst>
            <a:ext uri="{FF2B5EF4-FFF2-40B4-BE49-F238E27FC236}">
              <a16:creationId xmlns:a16="http://schemas.microsoft.com/office/drawing/2014/main" id="{377B2525-2CF0-45BE-8F25-6979FD629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5" name="Imagem 7">
          <a:extLst>
            <a:ext uri="{FF2B5EF4-FFF2-40B4-BE49-F238E27FC236}">
              <a16:creationId xmlns:a16="http://schemas.microsoft.com/office/drawing/2014/main" id="{0E0FE369-EEBF-491E-A69A-DB40B7008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6" name="Picture 19">
          <a:extLst>
            <a:ext uri="{FF2B5EF4-FFF2-40B4-BE49-F238E27FC236}">
              <a16:creationId xmlns:a16="http://schemas.microsoft.com/office/drawing/2014/main" id="{EEBC64A7-22D8-4224-8156-56EA166E1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7" name="Imagem 4">
          <a:extLst>
            <a:ext uri="{FF2B5EF4-FFF2-40B4-BE49-F238E27FC236}">
              <a16:creationId xmlns:a16="http://schemas.microsoft.com/office/drawing/2014/main" id="{9389BE78-0EEF-41DF-A8E9-EE3E991C7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8" name="Picture 16">
          <a:extLst>
            <a:ext uri="{FF2B5EF4-FFF2-40B4-BE49-F238E27FC236}">
              <a16:creationId xmlns:a16="http://schemas.microsoft.com/office/drawing/2014/main" id="{50F94381-8CD1-4B12-AA41-F4040989E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69" name="Imagem 1">
          <a:extLst>
            <a:ext uri="{FF2B5EF4-FFF2-40B4-BE49-F238E27FC236}">
              <a16:creationId xmlns:a16="http://schemas.microsoft.com/office/drawing/2014/main" id="{25C3AD87-240A-484B-B98F-F06A0C72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0" name="Picture 25">
          <a:extLst>
            <a:ext uri="{FF2B5EF4-FFF2-40B4-BE49-F238E27FC236}">
              <a16:creationId xmlns:a16="http://schemas.microsoft.com/office/drawing/2014/main" id="{76022439-9BF7-4994-9206-7E6BF604B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id="{E9549DAE-8DDB-4400-84BA-4872C30FB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2" name="Picture 22">
          <a:extLst>
            <a:ext uri="{FF2B5EF4-FFF2-40B4-BE49-F238E27FC236}">
              <a16:creationId xmlns:a16="http://schemas.microsoft.com/office/drawing/2014/main" id="{5E3B4FAC-07DB-4D17-ADAF-3134600C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3" name="Imagem 7">
          <a:extLst>
            <a:ext uri="{FF2B5EF4-FFF2-40B4-BE49-F238E27FC236}">
              <a16:creationId xmlns:a16="http://schemas.microsoft.com/office/drawing/2014/main" id="{68E46825-9791-48FE-8292-37C00F63C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4" name="Picture 19">
          <a:extLst>
            <a:ext uri="{FF2B5EF4-FFF2-40B4-BE49-F238E27FC236}">
              <a16:creationId xmlns:a16="http://schemas.microsoft.com/office/drawing/2014/main" id="{11793097-DBAE-4F42-91FD-FAA097450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5" name="Imagem 4">
          <a:extLst>
            <a:ext uri="{FF2B5EF4-FFF2-40B4-BE49-F238E27FC236}">
              <a16:creationId xmlns:a16="http://schemas.microsoft.com/office/drawing/2014/main" id="{45CDE27D-D265-4327-A264-AB5247AE8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6" name="Picture 16">
          <a:extLst>
            <a:ext uri="{FF2B5EF4-FFF2-40B4-BE49-F238E27FC236}">
              <a16:creationId xmlns:a16="http://schemas.microsoft.com/office/drawing/2014/main" id="{25A85922-5B4A-4CB6-84EA-3568D4DED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7" name="Imagem 1">
          <a:extLst>
            <a:ext uri="{FF2B5EF4-FFF2-40B4-BE49-F238E27FC236}">
              <a16:creationId xmlns:a16="http://schemas.microsoft.com/office/drawing/2014/main" id="{63A13F7F-E152-4BED-945E-43A1ED47F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8" name="Picture 25">
          <a:extLst>
            <a:ext uri="{FF2B5EF4-FFF2-40B4-BE49-F238E27FC236}">
              <a16:creationId xmlns:a16="http://schemas.microsoft.com/office/drawing/2014/main" id="{4EDE85CA-6EE2-4A37-AEE0-6FED67C4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79" name="Imagem 10">
          <a:extLst>
            <a:ext uri="{FF2B5EF4-FFF2-40B4-BE49-F238E27FC236}">
              <a16:creationId xmlns:a16="http://schemas.microsoft.com/office/drawing/2014/main" id="{05EB5010-EC30-40D1-8B93-8487690DA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0" name="Picture 22">
          <a:extLst>
            <a:ext uri="{FF2B5EF4-FFF2-40B4-BE49-F238E27FC236}">
              <a16:creationId xmlns:a16="http://schemas.microsoft.com/office/drawing/2014/main" id="{D973D27A-EF99-440F-B39B-A80B9E680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1" name="Imagem 7">
          <a:extLst>
            <a:ext uri="{FF2B5EF4-FFF2-40B4-BE49-F238E27FC236}">
              <a16:creationId xmlns:a16="http://schemas.microsoft.com/office/drawing/2014/main" id="{5D985B21-3435-4AA3-96CD-D9E999F49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2" name="Picture 19">
          <a:extLst>
            <a:ext uri="{FF2B5EF4-FFF2-40B4-BE49-F238E27FC236}">
              <a16:creationId xmlns:a16="http://schemas.microsoft.com/office/drawing/2014/main" id="{5BEF8E13-37EB-47EB-9C4A-F3D36C72C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3" name="Imagem 4">
          <a:extLst>
            <a:ext uri="{FF2B5EF4-FFF2-40B4-BE49-F238E27FC236}">
              <a16:creationId xmlns:a16="http://schemas.microsoft.com/office/drawing/2014/main" id="{62114C07-9C91-4B1E-B0A1-2C266367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4" name="Picture 16">
          <a:extLst>
            <a:ext uri="{FF2B5EF4-FFF2-40B4-BE49-F238E27FC236}">
              <a16:creationId xmlns:a16="http://schemas.microsoft.com/office/drawing/2014/main" id="{17D11428-F2A3-426E-B767-1366CA639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5" name="Imagem 1">
          <a:extLst>
            <a:ext uri="{FF2B5EF4-FFF2-40B4-BE49-F238E27FC236}">
              <a16:creationId xmlns:a16="http://schemas.microsoft.com/office/drawing/2014/main" id="{98B021FF-D9EC-4B04-A1DB-EF36537F4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6" name="Picture 25">
          <a:extLst>
            <a:ext uri="{FF2B5EF4-FFF2-40B4-BE49-F238E27FC236}">
              <a16:creationId xmlns:a16="http://schemas.microsoft.com/office/drawing/2014/main" id="{94B046F8-E7D0-4FF3-9B00-A46910BB0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id="{8BFAC289-50DC-4A45-A1D4-2AE7804D4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8" name="Picture 22">
          <a:extLst>
            <a:ext uri="{FF2B5EF4-FFF2-40B4-BE49-F238E27FC236}">
              <a16:creationId xmlns:a16="http://schemas.microsoft.com/office/drawing/2014/main" id="{B3CDE769-EE5C-4AD1-83A0-0A4A13FE1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89" name="Imagem 7">
          <a:extLst>
            <a:ext uri="{FF2B5EF4-FFF2-40B4-BE49-F238E27FC236}">
              <a16:creationId xmlns:a16="http://schemas.microsoft.com/office/drawing/2014/main" id="{704B72D6-571D-4E19-A5D3-FE8758410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90" name="Picture 19">
          <a:extLst>
            <a:ext uri="{FF2B5EF4-FFF2-40B4-BE49-F238E27FC236}">
              <a16:creationId xmlns:a16="http://schemas.microsoft.com/office/drawing/2014/main" id="{A3886CFC-03E8-4C0D-8A78-D814BA248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91" name="Imagem 4">
          <a:extLst>
            <a:ext uri="{FF2B5EF4-FFF2-40B4-BE49-F238E27FC236}">
              <a16:creationId xmlns:a16="http://schemas.microsoft.com/office/drawing/2014/main" id="{509BF5C0-009D-4CCE-A618-ADAC269C4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92" name="Picture 16">
          <a:extLst>
            <a:ext uri="{FF2B5EF4-FFF2-40B4-BE49-F238E27FC236}">
              <a16:creationId xmlns:a16="http://schemas.microsoft.com/office/drawing/2014/main" id="{C1BD843E-C5B1-4BF6-BCA3-C0F4AD1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93" name="Imagem 1">
          <a:extLst>
            <a:ext uri="{FF2B5EF4-FFF2-40B4-BE49-F238E27FC236}">
              <a16:creationId xmlns:a16="http://schemas.microsoft.com/office/drawing/2014/main" id="{E95DC292-25CB-4879-9A6D-463BD7293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45</xdr:row>
      <xdr:rowOff>0</xdr:rowOff>
    </xdr:from>
    <xdr:to>
      <xdr:col>9</xdr:col>
      <xdr:colOff>1190625</xdr:colOff>
      <xdr:row>46</xdr:row>
      <xdr:rowOff>0</xdr:rowOff>
    </xdr:to>
    <xdr:pic>
      <xdr:nvPicPr>
        <xdr:cNvPr id="1794" name="Picture 25">
          <a:extLst>
            <a:ext uri="{FF2B5EF4-FFF2-40B4-BE49-F238E27FC236}">
              <a16:creationId xmlns:a16="http://schemas.microsoft.com/office/drawing/2014/main" id="{4143B0E7-0156-477F-B9F6-5AABA509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44825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95" name="Imagem 10">
          <a:extLst>
            <a:ext uri="{FF2B5EF4-FFF2-40B4-BE49-F238E27FC236}">
              <a16:creationId xmlns:a16="http://schemas.microsoft.com/office/drawing/2014/main" id="{8BED9C27-78BB-44E8-8402-3EC3C4D98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96" name="Picture 22">
          <a:extLst>
            <a:ext uri="{FF2B5EF4-FFF2-40B4-BE49-F238E27FC236}">
              <a16:creationId xmlns:a16="http://schemas.microsoft.com/office/drawing/2014/main" id="{26B6A3DC-AA7E-45B6-B9BE-EF4305CFD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97" name="Imagem 7">
          <a:extLst>
            <a:ext uri="{FF2B5EF4-FFF2-40B4-BE49-F238E27FC236}">
              <a16:creationId xmlns:a16="http://schemas.microsoft.com/office/drawing/2014/main" id="{E3B4C367-B56A-4D14-9C65-2F8FDD806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98" name="Picture 19">
          <a:extLst>
            <a:ext uri="{FF2B5EF4-FFF2-40B4-BE49-F238E27FC236}">
              <a16:creationId xmlns:a16="http://schemas.microsoft.com/office/drawing/2014/main" id="{B51C8C6E-0DD5-4D3C-9B14-90E81EBEA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799" name="Imagem 4">
          <a:extLst>
            <a:ext uri="{FF2B5EF4-FFF2-40B4-BE49-F238E27FC236}">
              <a16:creationId xmlns:a16="http://schemas.microsoft.com/office/drawing/2014/main" id="{AB62EB43-4CCF-49AE-BC7E-A229A8B0C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0" name="Picture 16">
          <a:extLst>
            <a:ext uri="{FF2B5EF4-FFF2-40B4-BE49-F238E27FC236}">
              <a16:creationId xmlns:a16="http://schemas.microsoft.com/office/drawing/2014/main" id="{03C7591B-0CC1-4EBA-BA8A-733EF25F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1" name="Imagem 1">
          <a:extLst>
            <a:ext uri="{FF2B5EF4-FFF2-40B4-BE49-F238E27FC236}">
              <a16:creationId xmlns:a16="http://schemas.microsoft.com/office/drawing/2014/main" id="{44008EB8-E4EC-4DE8-8A71-B890C3460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2" name="Picture 25">
          <a:extLst>
            <a:ext uri="{FF2B5EF4-FFF2-40B4-BE49-F238E27FC236}">
              <a16:creationId xmlns:a16="http://schemas.microsoft.com/office/drawing/2014/main" id="{4332871F-D70B-4AFE-97CC-EEA1F6AE8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id="{98954409-411D-4856-9DF9-90C77CAB8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4" name="Picture 22">
          <a:extLst>
            <a:ext uri="{FF2B5EF4-FFF2-40B4-BE49-F238E27FC236}">
              <a16:creationId xmlns:a16="http://schemas.microsoft.com/office/drawing/2014/main" id="{0DF90EE6-79DC-4D4C-A35F-A246179DB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5" name="Imagem 7">
          <a:extLst>
            <a:ext uri="{FF2B5EF4-FFF2-40B4-BE49-F238E27FC236}">
              <a16:creationId xmlns:a16="http://schemas.microsoft.com/office/drawing/2014/main" id="{EA7EF320-E5A1-48CA-95DB-B3173F491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6" name="Picture 19">
          <a:extLst>
            <a:ext uri="{FF2B5EF4-FFF2-40B4-BE49-F238E27FC236}">
              <a16:creationId xmlns:a16="http://schemas.microsoft.com/office/drawing/2014/main" id="{55C13726-4FDF-4840-B09A-5DE0E50E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7" name="Imagem 4">
          <a:extLst>
            <a:ext uri="{FF2B5EF4-FFF2-40B4-BE49-F238E27FC236}">
              <a16:creationId xmlns:a16="http://schemas.microsoft.com/office/drawing/2014/main" id="{DA402A06-5935-4360-B204-B5A9E3E7E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8" name="Picture 16">
          <a:extLst>
            <a:ext uri="{FF2B5EF4-FFF2-40B4-BE49-F238E27FC236}">
              <a16:creationId xmlns:a16="http://schemas.microsoft.com/office/drawing/2014/main" id="{FE30734D-638F-4AFC-8FB5-51F8BD09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09" name="Imagem 1">
          <a:extLst>
            <a:ext uri="{FF2B5EF4-FFF2-40B4-BE49-F238E27FC236}">
              <a16:creationId xmlns:a16="http://schemas.microsoft.com/office/drawing/2014/main" id="{B0305CA2-CBFE-483D-A5BB-F8CF7DD1D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0" name="Picture 25">
          <a:extLst>
            <a:ext uri="{FF2B5EF4-FFF2-40B4-BE49-F238E27FC236}">
              <a16:creationId xmlns:a16="http://schemas.microsoft.com/office/drawing/2014/main" id="{022072A0-BCE7-41A8-9FAE-1A39006AE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1" name="Imagem 10">
          <a:extLst>
            <a:ext uri="{FF2B5EF4-FFF2-40B4-BE49-F238E27FC236}">
              <a16:creationId xmlns:a16="http://schemas.microsoft.com/office/drawing/2014/main" id="{39198579-BD90-4C3D-9D52-588E1A9B6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2" name="Picture 22">
          <a:extLst>
            <a:ext uri="{FF2B5EF4-FFF2-40B4-BE49-F238E27FC236}">
              <a16:creationId xmlns:a16="http://schemas.microsoft.com/office/drawing/2014/main" id="{2F2785E3-A630-448C-9796-2746C628E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3" name="Imagem 7">
          <a:extLst>
            <a:ext uri="{FF2B5EF4-FFF2-40B4-BE49-F238E27FC236}">
              <a16:creationId xmlns:a16="http://schemas.microsoft.com/office/drawing/2014/main" id="{28D59A14-38B9-4746-95E4-118125832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4" name="Picture 19">
          <a:extLst>
            <a:ext uri="{FF2B5EF4-FFF2-40B4-BE49-F238E27FC236}">
              <a16:creationId xmlns:a16="http://schemas.microsoft.com/office/drawing/2014/main" id="{4E2EFE46-2AED-48A2-A089-DA981CEA2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5" name="Imagem 4">
          <a:extLst>
            <a:ext uri="{FF2B5EF4-FFF2-40B4-BE49-F238E27FC236}">
              <a16:creationId xmlns:a16="http://schemas.microsoft.com/office/drawing/2014/main" id="{D6D09D93-41FC-4E3F-8375-76518F14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6" name="Picture 16">
          <a:extLst>
            <a:ext uri="{FF2B5EF4-FFF2-40B4-BE49-F238E27FC236}">
              <a16:creationId xmlns:a16="http://schemas.microsoft.com/office/drawing/2014/main" id="{7326CD2B-016F-408A-B878-A9CEFA0BD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7" name="Imagem 1">
          <a:extLst>
            <a:ext uri="{FF2B5EF4-FFF2-40B4-BE49-F238E27FC236}">
              <a16:creationId xmlns:a16="http://schemas.microsoft.com/office/drawing/2014/main" id="{09668E07-F86B-4D41-8108-215479033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8" name="Picture 25">
          <a:extLst>
            <a:ext uri="{FF2B5EF4-FFF2-40B4-BE49-F238E27FC236}">
              <a16:creationId xmlns:a16="http://schemas.microsoft.com/office/drawing/2014/main" id="{B015053C-F208-48B2-85CE-5A30BA1B2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id="{FEDE090F-39ED-41CB-99FC-1E115E97F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0" name="Picture 22">
          <a:extLst>
            <a:ext uri="{FF2B5EF4-FFF2-40B4-BE49-F238E27FC236}">
              <a16:creationId xmlns:a16="http://schemas.microsoft.com/office/drawing/2014/main" id="{0227D859-0279-44B2-882B-CC39AE250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1" name="Imagem 7">
          <a:extLst>
            <a:ext uri="{FF2B5EF4-FFF2-40B4-BE49-F238E27FC236}">
              <a16:creationId xmlns:a16="http://schemas.microsoft.com/office/drawing/2014/main" id="{AD229A52-C1E5-47C2-AF66-843A1E15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2" name="Picture 19">
          <a:extLst>
            <a:ext uri="{FF2B5EF4-FFF2-40B4-BE49-F238E27FC236}">
              <a16:creationId xmlns:a16="http://schemas.microsoft.com/office/drawing/2014/main" id="{B1B71995-F125-414D-8660-D6134D706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3" name="Imagem 4">
          <a:extLst>
            <a:ext uri="{FF2B5EF4-FFF2-40B4-BE49-F238E27FC236}">
              <a16:creationId xmlns:a16="http://schemas.microsoft.com/office/drawing/2014/main" id="{F594FA6D-5B56-43C9-91ED-96DCD70FD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4" name="Picture 16">
          <a:extLst>
            <a:ext uri="{FF2B5EF4-FFF2-40B4-BE49-F238E27FC236}">
              <a16:creationId xmlns:a16="http://schemas.microsoft.com/office/drawing/2014/main" id="{86C46F30-496C-4652-8558-AB6526E57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5" name="Imagem 1">
          <a:extLst>
            <a:ext uri="{FF2B5EF4-FFF2-40B4-BE49-F238E27FC236}">
              <a16:creationId xmlns:a16="http://schemas.microsoft.com/office/drawing/2014/main" id="{DAECECB4-4C61-4AF0-A54B-CC2F88557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6" name="Picture 25">
          <a:extLst>
            <a:ext uri="{FF2B5EF4-FFF2-40B4-BE49-F238E27FC236}">
              <a16:creationId xmlns:a16="http://schemas.microsoft.com/office/drawing/2014/main" id="{E33AC6E4-71DB-4A7C-BCED-3B9DD88C4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7" name="Imagem 10">
          <a:extLst>
            <a:ext uri="{FF2B5EF4-FFF2-40B4-BE49-F238E27FC236}">
              <a16:creationId xmlns:a16="http://schemas.microsoft.com/office/drawing/2014/main" id="{4EF2B399-993E-4BC0-A6A1-9F6F1B7BE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8" name="Picture 22">
          <a:extLst>
            <a:ext uri="{FF2B5EF4-FFF2-40B4-BE49-F238E27FC236}">
              <a16:creationId xmlns:a16="http://schemas.microsoft.com/office/drawing/2014/main" id="{0C548D77-614D-4E67-BD8E-893405878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29" name="Imagem 7">
          <a:extLst>
            <a:ext uri="{FF2B5EF4-FFF2-40B4-BE49-F238E27FC236}">
              <a16:creationId xmlns:a16="http://schemas.microsoft.com/office/drawing/2014/main" id="{6B5CB0AC-CC46-4389-B5F9-4C6CE1456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0" name="Picture 19">
          <a:extLst>
            <a:ext uri="{FF2B5EF4-FFF2-40B4-BE49-F238E27FC236}">
              <a16:creationId xmlns:a16="http://schemas.microsoft.com/office/drawing/2014/main" id="{E57B091F-2A51-44DE-A157-67F7CDB6E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1" name="Imagem 4">
          <a:extLst>
            <a:ext uri="{FF2B5EF4-FFF2-40B4-BE49-F238E27FC236}">
              <a16:creationId xmlns:a16="http://schemas.microsoft.com/office/drawing/2014/main" id="{0B550C78-80B7-4C0C-9729-18F9A2E69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2" name="Picture 16">
          <a:extLst>
            <a:ext uri="{FF2B5EF4-FFF2-40B4-BE49-F238E27FC236}">
              <a16:creationId xmlns:a16="http://schemas.microsoft.com/office/drawing/2014/main" id="{D453D0E5-BD4B-4472-B990-1D14C224F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3" name="Imagem 1">
          <a:extLst>
            <a:ext uri="{FF2B5EF4-FFF2-40B4-BE49-F238E27FC236}">
              <a16:creationId xmlns:a16="http://schemas.microsoft.com/office/drawing/2014/main" id="{3E0BE152-A2B6-4135-A166-377BCCA4C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4" name="Picture 25">
          <a:extLst>
            <a:ext uri="{FF2B5EF4-FFF2-40B4-BE49-F238E27FC236}">
              <a16:creationId xmlns:a16="http://schemas.microsoft.com/office/drawing/2014/main" id="{5D91B7EB-6AB8-4E52-8668-6AD7F950B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id="{610B64C2-3635-4B67-B714-19B4C73EF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6" name="Picture 22">
          <a:extLst>
            <a:ext uri="{FF2B5EF4-FFF2-40B4-BE49-F238E27FC236}">
              <a16:creationId xmlns:a16="http://schemas.microsoft.com/office/drawing/2014/main" id="{277D7DFC-9694-4181-BA13-3DA6C71FA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7" name="Imagem 7">
          <a:extLst>
            <a:ext uri="{FF2B5EF4-FFF2-40B4-BE49-F238E27FC236}">
              <a16:creationId xmlns:a16="http://schemas.microsoft.com/office/drawing/2014/main" id="{DF50FA67-5219-4387-9E56-4F4E02626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8" name="Picture 19">
          <a:extLst>
            <a:ext uri="{FF2B5EF4-FFF2-40B4-BE49-F238E27FC236}">
              <a16:creationId xmlns:a16="http://schemas.microsoft.com/office/drawing/2014/main" id="{3B87E1FD-D7B9-4302-B8EE-DBCF46D4B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39" name="Imagem 4">
          <a:extLst>
            <a:ext uri="{FF2B5EF4-FFF2-40B4-BE49-F238E27FC236}">
              <a16:creationId xmlns:a16="http://schemas.microsoft.com/office/drawing/2014/main" id="{506442E9-D617-435A-8BBC-3438F408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0" name="Picture 16">
          <a:extLst>
            <a:ext uri="{FF2B5EF4-FFF2-40B4-BE49-F238E27FC236}">
              <a16:creationId xmlns:a16="http://schemas.microsoft.com/office/drawing/2014/main" id="{26F2D659-04BE-42D6-8D2C-A628B3B8B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1" name="Imagem 1">
          <a:extLst>
            <a:ext uri="{FF2B5EF4-FFF2-40B4-BE49-F238E27FC236}">
              <a16:creationId xmlns:a16="http://schemas.microsoft.com/office/drawing/2014/main" id="{9537F5F2-60B7-4DDD-B342-B794B6DDD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2" name="Picture 25">
          <a:extLst>
            <a:ext uri="{FF2B5EF4-FFF2-40B4-BE49-F238E27FC236}">
              <a16:creationId xmlns:a16="http://schemas.microsoft.com/office/drawing/2014/main" id="{6A48DBA9-C02E-48DF-8E96-5AB461480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3" name="Imagem 10">
          <a:extLst>
            <a:ext uri="{FF2B5EF4-FFF2-40B4-BE49-F238E27FC236}">
              <a16:creationId xmlns:a16="http://schemas.microsoft.com/office/drawing/2014/main" id="{83340FA6-899D-4918-BA52-F04CD9315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4" name="Picture 22">
          <a:extLst>
            <a:ext uri="{FF2B5EF4-FFF2-40B4-BE49-F238E27FC236}">
              <a16:creationId xmlns:a16="http://schemas.microsoft.com/office/drawing/2014/main" id="{FEA2CA54-3B8D-4F30-BAE3-2F13571A2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5" name="Imagem 7">
          <a:extLst>
            <a:ext uri="{FF2B5EF4-FFF2-40B4-BE49-F238E27FC236}">
              <a16:creationId xmlns:a16="http://schemas.microsoft.com/office/drawing/2014/main" id="{76B2494A-F6CA-4509-84DE-9BDCC32D9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6" name="Picture 19">
          <a:extLst>
            <a:ext uri="{FF2B5EF4-FFF2-40B4-BE49-F238E27FC236}">
              <a16:creationId xmlns:a16="http://schemas.microsoft.com/office/drawing/2014/main" id="{B5F92A90-EB2C-4854-8D88-EB235B671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7" name="Imagem 4">
          <a:extLst>
            <a:ext uri="{FF2B5EF4-FFF2-40B4-BE49-F238E27FC236}">
              <a16:creationId xmlns:a16="http://schemas.microsoft.com/office/drawing/2014/main" id="{A3533270-F5EF-4B5F-A7A9-C93ABA296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8" name="Picture 16">
          <a:extLst>
            <a:ext uri="{FF2B5EF4-FFF2-40B4-BE49-F238E27FC236}">
              <a16:creationId xmlns:a16="http://schemas.microsoft.com/office/drawing/2014/main" id="{34817E05-5473-4265-8186-E4157FC00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49" name="Imagem 1">
          <a:extLst>
            <a:ext uri="{FF2B5EF4-FFF2-40B4-BE49-F238E27FC236}">
              <a16:creationId xmlns:a16="http://schemas.microsoft.com/office/drawing/2014/main" id="{49FFE43B-7712-4D4A-86B9-EA489186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0" name="Picture 25">
          <a:extLst>
            <a:ext uri="{FF2B5EF4-FFF2-40B4-BE49-F238E27FC236}">
              <a16:creationId xmlns:a16="http://schemas.microsoft.com/office/drawing/2014/main" id="{2509FF08-9C03-4566-A92A-1BE4E63AF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1" name="Imagem 1850">
          <a:extLst>
            <a:ext uri="{FF2B5EF4-FFF2-40B4-BE49-F238E27FC236}">
              <a16:creationId xmlns:a16="http://schemas.microsoft.com/office/drawing/2014/main" id="{838C1306-4EC4-4628-8B60-848758E94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2" name="Picture 22">
          <a:extLst>
            <a:ext uri="{FF2B5EF4-FFF2-40B4-BE49-F238E27FC236}">
              <a16:creationId xmlns:a16="http://schemas.microsoft.com/office/drawing/2014/main" id="{8B427A31-E101-4D26-9939-942AF2F94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3" name="Imagem 7">
          <a:extLst>
            <a:ext uri="{FF2B5EF4-FFF2-40B4-BE49-F238E27FC236}">
              <a16:creationId xmlns:a16="http://schemas.microsoft.com/office/drawing/2014/main" id="{B24A71E1-566B-4F12-9591-33E1FD863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4" name="Picture 19">
          <a:extLst>
            <a:ext uri="{FF2B5EF4-FFF2-40B4-BE49-F238E27FC236}">
              <a16:creationId xmlns:a16="http://schemas.microsoft.com/office/drawing/2014/main" id="{59EEA067-0543-4295-89D7-7C91F4802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5" name="Imagem 4">
          <a:extLst>
            <a:ext uri="{FF2B5EF4-FFF2-40B4-BE49-F238E27FC236}">
              <a16:creationId xmlns:a16="http://schemas.microsoft.com/office/drawing/2014/main" id="{FA1E821C-5FCF-4E2E-A308-F76BEDBBE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6" name="Picture 16">
          <a:extLst>
            <a:ext uri="{FF2B5EF4-FFF2-40B4-BE49-F238E27FC236}">
              <a16:creationId xmlns:a16="http://schemas.microsoft.com/office/drawing/2014/main" id="{14432720-E1ED-4A1E-B088-C9FB68529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7" name="Imagem 1">
          <a:extLst>
            <a:ext uri="{FF2B5EF4-FFF2-40B4-BE49-F238E27FC236}">
              <a16:creationId xmlns:a16="http://schemas.microsoft.com/office/drawing/2014/main" id="{6689AEBC-180D-4C06-B5E5-E245FE18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8" name="Picture 25">
          <a:extLst>
            <a:ext uri="{FF2B5EF4-FFF2-40B4-BE49-F238E27FC236}">
              <a16:creationId xmlns:a16="http://schemas.microsoft.com/office/drawing/2014/main" id="{95B4E4CA-76E2-4668-9879-EAA90C9E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59" name="Imagem 10">
          <a:extLst>
            <a:ext uri="{FF2B5EF4-FFF2-40B4-BE49-F238E27FC236}">
              <a16:creationId xmlns:a16="http://schemas.microsoft.com/office/drawing/2014/main" id="{FE82EEA1-646E-47EA-AAEE-B5DABAA93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0" name="Picture 22">
          <a:extLst>
            <a:ext uri="{FF2B5EF4-FFF2-40B4-BE49-F238E27FC236}">
              <a16:creationId xmlns:a16="http://schemas.microsoft.com/office/drawing/2014/main" id="{B449EC9F-6C10-4A92-ACB1-166622A7D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1" name="Imagem 7">
          <a:extLst>
            <a:ext uri="{FF2B5EF4-FFF2-40B4-BE49-F238E27FC236}">
              <a16:creationId xmlns:a16="http://schemas.microsoft.com/office/drawing/2014/main" id="{07427150-8337-47EE-BB8B-D3899AA72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2" name="Picture 19">
          <a:extLst>
            <a:ext uri="{FF2B5EF4-FFF2-40B4-BE49-F238E27FC236}">
              <a16:creationId xmlns:a16="http://schemas.microsoft.com/office/drawing/2014/main" id="{FC369880-4477-4CA9-AC13-22CADB10C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3" name="Imagem 4">
          <a:extLst>
            <a:ext uri="{FF2B5EF4-FFF2-40B4-BE49-F238E27FC236}">
              <a16:creationId xmlns:a16="http://schemas.microsoft.com/office/drawing/2014/main" id="{A46BFED5-BE52-43CC-B719-B1BD33EFB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4" name="Picture 16">
          <a:extLst>
            <a:ext uri="{FF2B5EF4-FFF2-40B4-BE49-F238E27FC236}">
              <a16:creationId xmlns:a16="http://schemas.microsoft.com/office/drawing/2014/main" id="{8943783E-774F-4AE2-B31F-DF2F43213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5" name="Imagem 1">
          <a:extLst>
            <a:ext uri="{FF2B5EF4-FFF2-40B4-BE49-F238E27FC236}">
              <a16:creationId xmlns:a16="http://schemas.microsoft.com/office/drawing/2014/main" id="{3CB64089-3CB5-4643-98AC-3E57C6AF4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6" name="Picture 25">
          <a:extLst>
            <a:ext uri="{FF2B5EF4-FFF2-40B4-BE49-F238E27FC236}">
              <a16:creationId xmlns:a16="http://schemas.microsoft.com/office/drawing/2014/main" id="{84B1D18E-9328-416A-AA70-CB6FACCBD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7" name="Imagem 1866">
          <a:extLst>
            <a:ext uri="{FF2B5EF4-FFF2-40B4-BE49-F238E27FC236}">
              <a16:creationId xmlns:a16="http://schemas.microsoft.com/office/drawing/2014/main" id="{94C825D5-FBC6-45AA-A5E2-4C0FF328F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8" name="Picture 22">
          <a:extLst>
            <a:ext uri="{FF2B5EF4-FFF2-40B4-BE49-F238E27FC236}">
              <a16:creationId xmlns:a16="http://schemas.microsoft.com/office/drawing/2014/main" id="{2F63A019-966F-4A54-8141-59A5FF42C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69" name="Imagem 7">
          <a:extLst>
            <a:ext uri="{FF2B5EF4-FFF2-40B4-BE49-F238E27FC236}">
              <a16:creationId xmlns:a16="http://schemas.microsoft.com/office/drawing/2014/main" id="{37EB1DAB-9009-48F2-BB51-D1268381B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0" name="Picture 19">
          <a:extLst>
            <a:ext uri="{FF2B5EF4-FFF2-40B4-BE49-F238E27FC236}">
              <a16:creationId xmlns:a16="http://schemas.microsoft.com/office/drawing/2014/main" id="{CAB65680-4A50-44D1-9DFF-3E405C8EE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1" name="Imagem 4">
          <a:extLst>
            <a:ext uri="{FF2B5EF4-FFF2-40B4-BE49-F238E27FC236}">
              <a16:creationId xmlns:a16="http://schemas.microsoft.com/office/drawing/2014/main" id="{EA65CE19-735D-423B-8DEA-E58AC3387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2" name="Picture 16">
          <a:extLst>
            <a:ext uri="{FF2B5EF4-FFF2-40B4-BE49-F238E27FC236}">
              <a16:creationId xmlns:a16="http://schemas.microsoft.com/office/drawing/2014/main" id="{F2C79CD1-963D-4B69-B592-9AF3BEF0A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3" name="Imagem 1">
          <a:extLst>
            <a:ext uri="{FF2B5EF4-FFF2-40B4-BE49-F238E27FC236}">
              <a16:creationId xmlns:a16="http://schemas.microsoft.com/office/drawing/2014/main" id="{36EE6F5C-DB02-42AB-9315-51F56E8C7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4" name="Picture 19">
          <a:extLst>
            <a:ext uri="{FF2B5EF4-FFF2-40B4-BE49-F238E27FC236}">
              <a16:creationId xmlns:a16="http://schemas.microsoft.com/office/drawing/2014/main" id="{8D1C7818-EC82-4D96-8CD2-C2902A13D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5" name="Imagem 4">
          <a:extLst>
            <a:ext uri="{FF2B5EF4-FFF2-40B4-BE49-F238E27FC236}">
              <a16:creationId xmlns:a16="http://schemas.microsoft.com/office/drawing/2014/main" id="{2A2E6A47-0625-456F-9B0F-25CD38729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6" name="Picture 16">
          <a:extLst>
            <a:ext uri="{FF2B5EF4-FFF2-40B4-BE49-F238E27FC236}">
              <a16:creationId xmlns:a16="http://schemas.microsoft.com/office/drawing/2014/main" id="{BFF7ABEB-A365-4A60-9726-724E87457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7" name="Imagem 1">
          <a:extLst>
            <a:ext uri="{FF2B5EF4-FFF2-40B4-BE49-F238E27FC236}">
              <a16:creationId xmlns:a16="http://schemas.microsoft.com/office/drawing/2014/main" id="{93BF02F0-FB60-476D-8931-6A1A9A085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8" name="Picture 25">
          <a:extLst>
            <a:ext uri="{FF2B5EF4-FFF2-40B4-BE49-F238E27FC236}">
              <a16:creationId xmlns:a16="http://schemas.microsoft.com/office/drawing/2014/main" id="{D76170EF-4203-4D29-8908-63F1EB3BB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79" name="Imagem 1878">
          <a:extLst>
            <a:ext uri="{FF2B5EF4-FFF2-40B4-BE49-F238E27FC236}">
              <a16:creationId xmlns:a16="http://schemas.microsoft.com/office/drawing/2014/main" id="{98E5F2FC-18AE-4961-B421-9508C8080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0" name="Picture 22">
          <a:extLst>
            <a:ext uri="{FF2B5EF4-FFF2-40B4-BE49-F238E27FC236}">
              <a16:creationId xmlns:a16="http://schemas.microsoft.com/office/drawing/2014/main" id="{B918D349-AA67-40C3-8777-5A70A7875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1" name="Imagem 7">
          <a:extLst>
            <a:ext uri="{FF2B5EF4-FFF2-40B4-BE49-F238E27FC236}">
              <a16:creationId xmlns:a16="http://schemas.microsoft.com/office/drawing/2014/main" id="{3246396A-8604-485F-AD8C-7E5CC478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2" name="Picture 19">
          <a:extLst>
            <a:ext uri="{FF2B5EF4-FFF2-40B4-BE49-F238E27FC236}">
              <a16:creationId xmlns:a16="http://schemas.microsoft.com/office/drawing/2014/main" id="{220E5C4B-E30B-404A-839A-2A56D949D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3" name="Imagem 4">
          <a:extLst>
            <a:ext uri="{FF2B5EF4-FFF2-40B4-BE49-F238E27FC236}">
              <a16:creationId xmlns:a16="http://schemas.microsoft.com/office/drawing/2014/main" id="{E819B00F-87EC-4F14-9933-1AF76C8BD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4" name="Picture 16">
          <a:extLst>
            <a:ext uri="{FF2B5EF4-FFF2-40B4-BE49-F238E27FC236}">
              <a16:creationId xmlns:a16="http://schemas.microsoft.com/office/drawing/2014/main" id="{2B50BD01-7BCA-4C42-8DEC-3B4FEBE31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5" name="Imagem 1">
          <a:extLst>
            <a:ext uri="{FF2B5EF4-FFF2-40B4-BE49-F238E27FC236}">
              <a16:creationId xmlns:a16="http://schemas.microsoft.com/office/drawing/2014/main" id="{89A114A1-A4B1-4E09-B49C-A6ED3D9A9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6" name="Picture 25">
          <a:extLst>
            <a:ext uri="{FF2B5EF4-FFF2-40B4-BE49-F238E27FC236}">
              <a16:creationId xmlns:a16="http://schemas.microsoft.com/office/drawing/2014/main" id="{3D331201-0530-4E23-871A-66E1173B0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7" name="Imagem 10">
          <a:extLst>
            <a:ext uri="{FF2B5EF4-FFF2-40B4-BE49-F238E27FC236}">
              <a16:creationId xmlns:a16="http://schemas.microsoft.com/office/drawing/2014/main" id="{B83F96E9-15DE-44D8-A304-691DBA42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8" name="Picture 22">
          <a:extLst>
            <a:ext uri="{FF2B5EF4-FFF2-40B4-BE49-F238E27FC236}">
              <a16:creationId xmlns:a16="http://schemas.microsoft.com/office/drawing/2014/main" id="{D99D088E-B91B-42F2-B347-D70DF362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89" name="Imagem 7">
          <a:extLst>
            <a:ext uri="{FF2B5EF4-FFF2-40B4-BE49-F238E27FC236}">
              <a16:creationId xmlns:a16="http://schemas.microsoft.com/office/drawing/2014/main" id="{EAF43D4E-2FB4-42F3-934F-014D2A6EB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0" name="Picture 19">
          <a:extLst>
            <a:ext uri="{FF2B5EF4-FFF2-40B4-BE49-F238E27FC236}">
              <a16:creationId xmlns:a16="http://schemas.microsoft.com/office/drawing/2014/main" id="{1DD41D15-6AC8-49B8-BF60-B9B36FEA1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1" name="Imagem 4">
          <a:extLst>
            <a:ext uri="{FF2B5EF4-FFF2-40B4-BE49-F238E27FC236}">
              <a16:creationId xmlns:a16="http://schemas.microsoft.com/office/drawing/2014/main" id="{7EF8A4A0-D2CE-4635-943C-1E41BFF3A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2" name="Picture 16">
          <a:extLst>
            <a:ext uri="{FF2B5EF4-FFF2-40B4-BE49-F238E27FC236}">
              <a16:creationId xmlns:a16="http://schemas.microsoft.com/office/drawing/2014/main" id="{B865AB50-FE68-4386-874A-A79C1FE26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3" name="Imagem 1">
          <a:extLst>
            <a:ext uri="{FF2B5EF4-FFF2-40B4-BE49-F238E27FC236}">
              <a16:creationId xmlns:a16="http://schemas.microsoft.com/office/drawing/2014/main" id="{5391FEDC-C93A-41DD-A93C-CAC23C840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4" name="Picture 25">
          <a:extLst>
            <a:ext uri="{FF2B5EF4-FFF2-40B4-BE49-F238E27FC236}">
              <a16:creationId xmlns:a16="http://schemas.microsoft.com/office/drawing/2014/main" id="{0091D54A-DA5E-4A94-908B-65396D0C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5" name="Imagem 1894">
          <a:extLst>
            <a:ext uri="{FF2B5EF4-FFF2-40B4-BE49-F238E27FC236}">
              <a16:creationId xmlns:a16="http://schemas.microsoft.com/office/drawing/2014/main" id="{96C4BC92-A0D7-4332-BE5D-EFE4B7E5D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6" name="Picture 22">
          <a:extLst>
            <a:ext uri="{FF2B5EF4-FFF2-40B4-BE49-F238E27FC236}">
              <a16:creationId xmlns:a16="http://schemas.microsoft.com/office/drawing/2014/main" id="{1D0353A7-42C7-47EB-82D7-9E12F1621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7" name="Imagem 7">
          <a:extLst>
            <a:ext uri="{FF2B5EF4-FFF2-40B4-BE49-F238E27FC236}">
              <a16:creationId xmlns:a16="http://schemas.microsoft.com/office/drawing/2014/main" id="{CAB40ABD-1EE0-424E-8C3A-2A0BA23D0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8" name="Picture 19">
          <a:extLst>
            <a:ext uri="{FF2B5EF4-FFF2-40B4-BE49-F238E27FC236}">
              <a16:creationId xmlns:a16="http://schemas.microsoft.com/office/drawing/2014/main" id="{2029F055-D787-4376-967A-E063AC5FE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899" name="Imagem 4">
          <a:extLst>
            <a:ext uri="{FF2B5EF4-FFF2-40B4-BE49-F238E27FC236}">
              <a16:creationId xmlns:a16="http://schemas.microsoft.com/office/drawing/2014/main" id="{AFAA1E0E-651E-47F0-87F6-E7A284FAD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0" name="Picture 16">
          <a:extLst>
            <a:ext uri="{FF2B5EF4-FFF2-40B4-BE49-F238E27FC236}">
              <a16:creationId xmlns:a16="http://schemas.microsoft.com/office/drawing/2014/main" id="{51055C98-312A-4EE9-85FB-9B5498EF7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1" name="Imagem 1">
          <a:extLst>
            <a:ext uri="{FF2B5EF4-FFF2-40B4-BE49-F238E27FC236}">
              <a16:creationId xmlns:a16="http://schemas.microsoft.com/office/drawing/2014/main" id="{626B641D-2E20-4664-A65F-EF3A8B22F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2" name="Picture 25">
          <a:extLst>
            <a:ext uri="{FF2B5EF4-FFF2-40B4-BE49-F238E27FC236}">
              <a16:creationId xmlns:a16="http://schemas.microsoft.com/office/drawing/2014/main" id="{E009C04E-99CF-47E9-8626-8EC4FB29A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3" name="Imagem 10">
          <a:extLst>
            <a:ext uri="{FF2B5EF4-FFF2-40B4-BE49-F238E27FC236}">
              <a16:creationId xmlns:a16="http://schemas.microsoft.com/office/drawing/2014/main" id="{86CA1060-F9C3-475B-A35E-118F1BD7F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4" name="Picture 22">
          <a:extLst>
            <a:ext uri="{FF2B5EF4-FFF2-40B4-BE49-F238E27FC236}">
              <a16:creationId xmlns:a16="http://schemas.microsoft.com/office/drawing/2014/main" id="{3222F03D-E764-4615-98CD-F0D8C862B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5" name="Imagem 7">
          <a:extLst>
            <a:ext uri="{FF2B5EF4-FFF2-40B4-BE49-F238E27FC236}">
              <a16:creationId xmlns:a16="http://schemas.microsoft.com/office/drawing/2014/main" id="{07DE8747-6364-4E9A-BEB9-EA9F4DA45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6" name="Picture 19">
          <a:extLst>
            <a:ext uri="{FF2B5EF4-FFF2-40B4-BE49-F238E27FC236}">
              <a16:creationId xmlns:a16="http://schemas.microsoft.com/office/drawing/2014/main" id="{2F175F08-618E-4BCC-A2B9-65353E16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7" name="Imagem 4">
          <a:extLst>
            <a:ext uri="{FF2B5EF4-FFF2-40B4-BE49-F238E27FC236}">
              <a16:creationId xmlns:a16="http://schemas.microsoft.com/office/drawing/2014/main" id="{2DDF0317-11FE-480D-A7C3-0170CD277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8" name="Picture 16">
          <a:extLst>
            <a:ext uri="{FF2B5EF4-FFF2-40B4-BE49-F238E27FC236}">
              <a16:creationId xmlns:a16="http://schemas.microsoft.com/office/drawing/2014/main" id="{F9216C23-B257-47F5-A988-157A83257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09" name="Imagem 1">
          <a:extLst>
            <a:ext uri="{FF2B5EF4-FFF2-40B4-BE49-F238E27FC236}">
              <a16:creationId xmlns:a16="http://schemas.microsoft.com/office/drawing/2014/main" id="{21F596DD-16AD-46AE-9644-64A8172D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10" name="Picture 25">
          <a:extLst>
            <a:ext uri="{FF2B5EF4-FFF2-40B4-BE49-F238E27FC236}">
              <a16:creationId xmlns:a16="http://schemas.microsoft.com/office/drawing/2014/main" id="{8A630022-A529-4493-B9A9-89702FE92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11" name="Imagem 1910">
          <a:extLst>
            <a:ext uri="{FF2B5EF4-FFF2-40B4-BE49-F238E27FC236}">
              <a16:creationId xmlns:a16="http://schemas.microsoft.com/office/drawing/2014/main" id="{306B4F3A-FAE9-4B11-835C-6213FC965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12" name="Picture 22">
          <a:extLst>
            <a:ext uri="{FF2B5EF4-FFF2-40B4-BE49-F238E27FC236}">
              <a16:creationId xmlns:a16="http://schemas.microsoft.com/office/drawing/2014/main" id="{1A8CB38E-0675-4323-9D14-38009E709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13" name="Imagem 7">
          <a:extLst>
            <a:ext uri="{FF2B5EF4-FFF2-40B4-BE49-F238E27FC236}">
              <a16:creationId xmlns:a16="http://schemas.microsoft.com/office/drawing/2014/main" id="{827BDF11-AD1D-4861-B74F-9A2C26362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14" name="Picture 19">
          <a:extLst>
            <a:ext uri="{FF2B5EF4-FFF2-40B4-BE49-F238E27FC236}">
              <a16:creationId xmlns:a16="http://schemas.microsoft.com/office/drawing/2014/main" id="{F12FD9AD-D6AB-431C-A697-1D456AD5F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15" name="Imagem 4">
          <a:extLst>
            <a:ext uri="{FF2B5EF4-FFF2-40B4-BE49-F238E27FC236}">
              <a16:creationId xmlns:a16="http://schemas.microsoft.com/office/drawing/2014/main" id="{ED5DDD76-1864-4300-942C-8DD88B8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16" name="Picture 16">
          <a:extLst>
            <a:ext uri="{FF2B5EF4-FFF2-40B4-BE49-F238E27FC236}">
              <a16:creationId xmlns:a16="http://schemas.microsoft.com/office/drawing/2014/main" id="{45FC0F96-8FF5-48F0-B7C9-0945DFECA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46</xdr:row>
      <xdr:rowOff>0</xdr:rowOff>
    </xdr:to>
    <xdr:pic>
      <xdr:nvPicPr>
        <xdr:cNvPr id="1917" name="Imagem 1">
          <a:extLst>
            <a:ext uri="{FF2B5EF4-FFF2-40B4-BE49-F238E27FC236}">
              <a16:creationId xmlns:a16="http://schemas.microsoft.com/office/drawing/2014/main" id="{A028D2CF-9476-4DE0-A747-6E9BA82B6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47</xdr:row>
      <xdr:rowOff>0</xdr:rowOff>
    </xdr:from>
    <xdr:to>
      <xdr:col>9</xdr:col>
      <xdr:colOff>1190625</xdr:colOff>
      <xdr:row>48</xdr:row>
      <xdr:rowOff>0</xdr:rowOff>
    </xdr:to>
    <xdr:pic>
      <xdr:nvPicPr>
        <xdr:cNvPr id="1918" name="Picture 25">
          <a:extLst>
            <a:ext uri="{FF2B5EF4-FFF2-40B4-BE49-F238E27FC236}">
              <a16:creationId xmlns:a16="http://schemas.microsoft.com/office/drawing/2014/main" id="{4CDC55E4-C0AA-4140-9E45-1D6ECAE39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44825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19" name="Imagem 10">
          <a:extLst>
            <a:ext uri="{FF2B5EF4-FFF2-40B4-BE49-F238E27FC236}">
              <a16:creationId xmlns:a16="http://schemas.microsoft.com/office/drawing/2014/main" id="{696ADE64-6B13-4FFE-A96F-8CF2E35CB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0" name="Picture 22">
          <a:extLst>
            <a:ext uri="{FF2B5EF4-FFF2-40B4-BE49-F238E27FC236}">
              <a16:creationId xmlns:a16="http://schemas.microsoft.com/office/drawing/2014/main" id="{99BDF469-E559-453F-AEE5-A92ECAF91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1" name="Imagem 7">
          <a:extLst>
            <a:ext uri="{FF2B5EF4-FFF2-40B4-BE49-F238E27FC236}">
              <a16:creationId xmlns:a16="http://schemas.microsoft.com/office/drawing/2014/main" id="{06271173-1295-45F9-981A-B2F4B325E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2" name="Picture 19">
          <a:extLst>
            <a:ext uri="{FF2B5EF4-FFF2-40B4-BE49-F238E27FC236}">
              <a16:creationId xmlns:a16="http://schemas.microsoft.com/office/drawing/2014/main" id="{9BBCA203-3036-453B-917D-D9994CCEA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3" name="Imagem 4">
          <a:extLst>
            <a:ext uri="{FF2B5EF4-FFF2-40B4-BE49-F238E27FC236}">
              <a16:creationId xmlns:a16="http://schemas.microsoft.com/office/drawing/2014/main" id="{176C7A45-C421-4ABF-99CB-3CB0B2EEA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4" name="Picture 16">
          <a:extLst>
            <a:ext uri="{FF2B5EF4-FFF2-40B4-BE49-F238E27FC236}">
              <a16:creationId xmlns:a16="http://schemas.microsoft.com/office/drawing/2014/main" id="{0BB18637-126C-4075-B1D9-C4F8AF8D6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5" name="Imagem 1">
          <a:extLst>
            <a:ext uri="{FF2B5EF4-FFF2-40B4-BE49-F238E27FC236}">
              <a16:creationId xmlns:a16="http://schemas.microsoft.com/office/drawing/2014/main" id="{E0E09D61-6DFE-4AD0-A288-0AB8AD25B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6" name="Picture 25">
          <a:extLst>
            <a:ext uri="{FF2B5EF4-FFF2-40B4-BE49-F238E27FC236}">
              <a16:creationId xmlns:a16="http://schemas.microsoft.com/office/drawing/2014/main" id="{5ED09C43-38A5-47A4-AA8E-065450354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id="{AAD7A616-A762-44CE-9541-86E910A9D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8" name="Picture 22">
          <a:extLst>
            <a:ext uri="{FF2B5EF4-FFF2-40B4-BE49-F238E27FC236}">
              <a16:creationId xmlns:a16="http://schemas.microsoft.com/office/drawing/2014/main" id="{FCC500C2-6350-4949-AFE1-5B422229D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29" name="Imagem 7">
          <a:extLst>
            <a:ext uri="{FF2B5EF4-FFF2-40B4-BE49-F238E27FC236}">
              <a16:creationId xmlns:a16="http://schemas.microsoft.com/office/drawing/2014/main" id="{C51FBD7F-ECB2-4383-A9A2-40673F0F0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0" name="Picture 19">
          <a:extLst>
            <a:ext uri="{FF2B5EF4-FFF2-40B4-BE49-F238E27FC236}">
              <a16:creationId xmlns:a16="http://schemas.microsoft.com/office/drawing/2014/main" id="{F1D269A1-E1E0-4DB6-A630-192C2BAA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1" name="Imagem 4">
          <a:extLst>
            <a:ext uri="{FF2B5EF4-FFF2-40B4-BE49-F238E27FC236}">
              <a16:creationId xmlns:a16="http://schemas.microsoft.com/office/drawing/2014/main" id="{4E638EE5-27AC-4844-B8C1-FF319409C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2" name="Picture 16">
          <a:extLst>
            <a:ext uri="{FF2B5EF4-FFF2-40B4-BE49-F238E27FC236}">
              <a16:creationId xmlns:a16="http://schemas.microsoft.com/office/drawing/2014/main" id="{5CD085D9-B971-4E77-B363-6D9714A8B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3" name="Imagem 1">
          <a:extLst>
            <a:ext uri="{FF2B5EF4-FFF2-40B4-BE49-F238E27FC236}">
              <a16:creationId xmlns:a16="http://schemas.microsoft.com/office/drawing/2014/main" id="{1D58681B-C7FF-42E2-8E67-3DE22EC4E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4" name="Picture 25">
          <a:extLst>
            <a:ext uri="{FF2B5EF4-FFF2-40B4-BE49-F238E27FC236}">
              <a16:creationId xmlns:a16="http://schemas.microsoft.com/office/drawing/2014/main" id="{84241107-ED6A-451D-9371-89DF8515E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5" name="Imagem 10">
          <a:extLst>
            <a:ext uri="{FF2B5EF4-FFF2-40B4-BE49-F238E27FC236}">
              <a16:creationId xmlns:a16="http://schemas.microsoft.com/office/drawing/2014/main" id="{E94DCC53-07E9-4D68-BAC1-506C19207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6" name="Picture 22">
          <a:extLst>
            <a:ext uri="{FF2B5EF4-FFF2-40B4-BE49-F238E27FC236}">
              <a16:creationId xmlns:a16="http://schemas.microsoft.com/office/drawing/2014/main" id="{591C01B6-709D-4981-BCD4-271DC15A9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7" name="Imagem 7">
          <a:extLst>
            <a:ext uri="{FF2B5EF4-FFF2-40B4-BE49-F238E27FC236}">
              <a16:creationId xmlns:a16="http://schemas.microsoft.com/office/drawing/2014/main" id="{F0F096B7-64B8-4050-8616-F3F9D5872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8" name="Picture 19">
          <a:extLst>
            <a:ext uri="{FF2B5EF4-FFF2-40B4-BE49-F238E27FC236}">
              <a16:creationId xmlns:a16="http://schemas.microsoft.com/office/drawing/2014/main" id="{DD7DB64D-6D36-4B67-8222-4145420D8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39" name="Imagem 4">
          <a:extLst>
            <a:ext uri="{FF2B5EF4-FFF2-40B4-BE49-F238E27FC236}">
              <a16:creationId xmlns:a16="http://schemas.microsoft.com/office/drawing/2014/main" id="{BD048E3D-E774-40EE-9CAC-E850C0B1C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0" name="Picture 16">
          <a:extLst>
            <a:ext uri="{FF2B5EF4-FFF2-40B4-BE49-F238E27FC236}">
              <a16:creationId xmlns:a16="http://schemas.microsoft.com/office/drawing/2014/main" id="{7A0ECAB7-789A-49F6-AE5F-B0A2D496E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1" name="Imagem 1">
          <a:extLst>
            <a:ext uri="{FF2B5EF4-FFF2-40B4-BE49-F238E27FC236}">
              <a16:creationId xmlns:a16="http://schemas.microsoft.com/office/drawing/2014/main" id="{02E6F90E-7D60-4525-A5A3-E1728814D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2" name="Picture 25">
          <a:extLst>
            <a:ext uri="{FF2B5EF4-FFF2-40B4-BE49-F238E27FC236}">
              <a16:creationId xmlns:a16="http://schemas.microsoft.com/office/drawing/2014/main" id="{6FA1CD94-4AE7-4A17-93E2-E7CD7D144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id="{A4F0D78D-9E18-4343-BAB2-2E24D10A9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4" name="Picture 22">
          <a:extLst>
            <a:ext uri="{FF2B5EF4-FFF2-40B4-BE49-F238E27FC236}">
              <a16:creationId xmlns:a16="http://schemas.microsoft.com/office/drawing/2014/main" id="{4A9E55C3-A3D7-421C-96C1-D89E475F7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5" name="Imagem 7">
          <a:extLst>
            <a:ext uri="{FF2B5EF4-FFF2-40B4-BE49-F238E27FC236}">
              <a16:creationId xmlns:a16="http://schemas.microsoft.com/office/drawing/2014/main" id="{4215F61F-0959-4E2A-BC45-39A2B94F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6" name="Picture 19">
          <a:extLst>
            <a:ext uri="{FF2B5EF4-FFF2-40B4-BE49-F238E27FC236}">
              <a16:creationId xmlns:a16="http://schemas.microsoft.com/office/drawing/2014/main" id="{F829DF56-E3F6-4397-95B7-99F2CCED6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7" name="Imagem 4">
          <a:extLst>
            <a:ext uri="{FF2B5EF4-FFF2-40B4-BE49-F238E27FC236}">
              <a16:creationId xmlns:a16="http://schemas.microsoft.com/office/drawing/2014/main" id="{AB8CBCFA-FA97-4FCE-8251-93E0D804F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8" name="Picture 16">
          <a:extLst>
            <a:ext uri="{FF2B5EF4-FFF2-40B4-BE49-F238E27FC236}">
              <a16:creationId xmlns:a16="http://schemas.microsoft.com/office/drawing/2014/main" id="{C767056B-6FFB-4978-8B65-05867130F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49" name="Imagem 1">
          <a:extLst>
            <a:ext uri="{FF2B5EF4-FFF2-40B4-BE49-F238E27FC236}">
              <a16:creationId xmlns:a16="http://schemas.microsoft.com/office/drawing/2014/main" id="{B57F9332-1E17-4B74-B5A6-17AD4F73C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0" name="Picture 25">
          <a:extLst>
            <a:ext uri="{FF2B5EF4-FFF2-40B4-BE49-F238E27FC236}">
              <a16:creationId xmlns:a16="http://schemas.microsoft.com/office/drawing/2014/main" id="{0FB52B54-DD50-4965-9BBF-47C247AE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1" name="Imagem 10">
          <a:extLst>
            <a:ext uri="{FF2B5EF4-FFF2-40B4-BE49-F238E27FC236}">
              <a16:creationId xmlns:a16="http://schemas.microsoft.com/office/drawing/2014/main" id="{0145704F-E3DB-4959-B869-B2689E6C5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2" name="Picture 22">
          <a:extLst>
            <a:ext uri="{FF2B5EF4-FFF2-40B4-BE49-F238E27FC236}">
              <a16:creationId xmlns:a16="http://schemas.microsoft.com/office/drawing/2014/main" id="{2D084DB8-9E3B-4104-854D-E10EFAC45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3" name="Imagem 7">
          <a:extLst>
            <a:ext uri="{FF2B5EF4-FFF2-40B4-BE49-F238E27FC236}">
              <a16:creationId xmlns:a16="http://schemas.microsoft.com/office/drawing/2014/main" id="{01B22615-D329-4BCA-AC59-8EF9EE681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4" name="Picture 19">
          <a:extLst>
            <a:ext uri="{FF2B5EF4-FFF2-40B4-BE49-F238E27FC236}">
              <a16:creationId xmlns:a16="http://schemas.microsoft.com/office/drawing/2014/main" id="{646BD8B8-2CAD-4500-8E7A-CA9AB2DA4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5" name="Imagem 4">
          <a:extLst>
            <a:ext uri="{FF2B5EF4-FFF2-40B4-BE49-F238E27FC236}">
              <a16:creationId xmlns:a16="http://schemas.microsoft.com/office/drawing/2014/main" id="{7789147E-0474-4381-9A83-D0074A7BC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6" name="Picture 16">
          <a:extLst>
            <a:ext uri="{FF2B5EF4-FFF2-40B4-BE49-F238E27FC236}">
              <a16:creationId xmlns:a16="http://schemas.microsoft.com/office/drawing/2014/main" id="{593E848A-F127-411B-B9A8-8D4E45C85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7" name="Imagem 1">
          <a:extLst>
            <a:ext uri="{FF2B5EF4-FFF2-40B4-BE49-F238E27FC236}">
              <a16:creationId xmlns:a16="http://schemas.microsoft.com/office/drawing/2014/main" id="{6DEBFD58-7312-4227-9D86-7D71E4B88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8" name="Picture 25">
          <a:extLst>
            <a:ext uri="{FF2B5EF4-FFF2-40B4-BE49-F238E27FC236}">
              <a16:creationId xmlns:a16="http://schemas.microsoft.com/office/drawing/2014/main" id="{905BD6C8-6B28-42F4-BC86-38CA0086D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id="{0284E0E5-188C-4802-832D-CF183FF19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0" name="Picture 22">
          <a:extLst>
            <a:ext uri="{FF2B5EF4-FFF2-40B4-BE49-F238E27FC236}">
              <a16:creationId xmlns:a16="http://schemas.microsoft.com/office/drawing/2014/main" id="{1AA6F76A-D434-45D5-BB17-0851A804D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1" name="Imagem 7">
          <a:extLst>
            <a:ext uri="{FF2B5EF4-FFF2-40B4-BE49-F238E27FC236}">
              <a16:creationId xmlns:a16="http://schemas.microsoft.com/office/drawing/2014/main" id="{CE0D9AD2-CD18-42C4-8B69-D8AAF64FB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2" name="Picture 19">
          <a:extLst>
            <a:ext uri="{FF2B5EF4-FFF2-40B4-BE49-F238E27FC236}">
              <a16:creationId xmlns:a16="http://schemas.microsoft.com/office/drawing/2014/main" id="{78FF87A6-174F-4EEF-A05A-94338907D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3" name="Imagem 4">
          <a:extLst>
            <a:ext uri="{FF2B5EF4-FFF2-40B4-BE49-F238E27FC236}">
              <a16:creationId xmlns:a16="http://schemas.microsoft.com/office/drawing/2014/main" id="{7382E82E-804B-4DFD-8036-A70F84D0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4" name="Picture 16">
          <a:extLst>
            <a:ext uri="{FF2B5EF4-FFF2-40B4-BE49-F238E27FC236}">
              <a16:creationId xmlns:a16="http://schemas.microsoft.com/office/drawing/2014/main" id="{08B996C1-E89B-4842-BBC1-D2C1FC019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5" name="Imagem 1">
          <a:extLst>
            <a:ext uri="{FF2B5EF4-FFF2-40B4-BE49-F238E27FC236}">
              <a16:creationId xmlns:a16="http://schemas.microsoft.com/office/drawing/2014/main" id="{755D332A-FCDD-4CA4-82E9-4EBFABE22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6" name="Picture 25">
          <a:extLst>
            <a:ext uri="{FF2B5EF4-FFF2-40B4-BE49-F238E27FC236}">
              <a16:creationId xmlns:a16="http://schemas.microsoft.com/office/drawing/2014/main" id="{1596508A-1F5C-4EB4-A099-A2714B8C4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7" name="Imagem 10">
          <a:extLst>
            <a:ext uri="{FF2B5EF4-FFF2-40B4-BE49-F238E27FC236}">
              <a16:creationId xmlns:a16="http://schemas.microsoft.com/office/drawing/2014/main" id="{523C78DA-F76F-4E8D-ABE4-BEC3964B8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8" name="Picture 22">
          <a:extLst>
            <a:ext uri="{FF2B5EF4-FFF2-40B4-BE49-F238E27FC236}">
              <a16:creationId xmlns:a16="http://schemas.microsoft.com/office/drawing/2014/main" id="{9CC4F6C6-D968-4E8D-8DD9-D8AAEE84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69" name="Imagem 7">
          <a:extLst>
            <a:ext uri="{FF2B5EF4-FFF2-40B4-BE49-F238E27FC236}">
              <a16:creationId xmlns:a16="http://schemas.microsoft.com/office/drawing/2014/main" id="{3F88A07F-2597-4065-9A65-8DAD09A68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0" name="Picture 19">
          <a:extLst>
            <a:ext uri="{FF2B5EF4-FFF2-40B4-BE49-F238E27FC236}">
              <a16:creationId xmlns:a16="http://schemas.microsoft.com/office/drawing/2014/main" id="{FAC69316-669F-4BA9-8BC0-96D19C98D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1" name="Imagem 4">
          <a:extLst>
            <a:ext uri="{FF2B5EF4-FFF2-40B4-BE49-F238E27FC236}">
              <a16:creationId xmlns:a16="http://schemas.microsoft.com/office/drawing/2014/main" id="{F9AECC09-79D2-4E24-84DF-89F700F88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2" name="Picture 16">
          <a:extLst>
            <a:ext uri="{FF2B5EF4-FFF2-40B4-BE49-F238E27FC236}">
              <a16:creationId xmlns:a16="http://schemas.microsoft.com/office/drawing/2014/main" id="{CA41B905-C995-415D-A8B2-F2D7371E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3" name="Imagem 1">
          <a:extLst>
            <a:ext uri="{FF2B5EF4-FFF2-40B4-BE49-F238E27FC236}">
              <a16:creationId xmlns:a16="http://schemas.microsoft.com/office/drawing/2014/main" id="{65987EEE-75CD-4DDB-87BA-3F545CC4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4" name="Picture 25">
          <a:extLst>
            <a:ext uri="{FF2B5EF4-FFF2-40B4-BE49-F238E27FC236}">
              <a16:creationId xmlns:a16="http://schemas.microsoft.com/office/drawing/2014/main" id="{4962AF3A-7BCB-4122-8B4F-E2B244E7A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id="{64E6AA5B-030E-4B43-BD85-F70C4077F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6" name="Picture 22">
          <a:extLst>
            <a:ext uri="{FF2B5EF4-FFF2-40B4-BE49-F238E27FC236}">
              <a16:creationId xmlns:a16="http://schemas.microsoft.com/office/drawing/2014/main" id="{AC0DCE61-46F6-4AD2-8BE2-AAD4224D2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7" name="Imagem 7">
          <a:extLst>
            <a:ext uri="{FF2B5EF4-FFF2-40B4-BE49-F238E27FC236}">
              <a16:creationId xmlns:a16="http://schemas.microsoft.com/office/drawing/2014/main" id="{5C32092E-FA91-4D9E-8884-39DC54575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8" name="Picture 19">
          <a:extLst>
            <a:ext uri="{FF2B5EF4-FFF2-40B4-BE49-F238E27FC236}">
              <a16:creationId xmlns:a16="http://schemas.microsoft.com/office/drawing/2014/main" id="{2249964E-4E32-40BE-A972-66C1FCFBC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79" name="Imagem 4">
          <a:extLst>
            <a:ext uri="{FF2B5EF4-FFF2-40B4-BE49-F238E27FC236}">
              <a16:creationId xmlns:a16="http://schemas.microsoft.com/office/drawing/2014/main" id="{EB7C04F8-D2E3-4A17-9336-AC24E42FC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0" name="Picture 16">
          <a:extLst>
            <a:ext uri="{FF2B5EF4-FFF2-40B4-BE49-F238E27FC236}">
              <a16:creationId xmlns:a16="http://schemas.microsoft.com/office/drawing/2014/main" id="{49A527CA-A43C-42C2-98F8-75E81C51A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1" name="Imagem 1">
          <a:extLst>
            <a:ext uri="{FF2B5EF4-FFF2-40B4-BE49-F238E27FC236}">
              <a16:creationId xmlns:a16="http://schemas.microsoft.com/office/drawing/2014/main" id="{1037EB1D-94C5-4CA5-AF4F-C1F13558A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2" name="Picture 25">
          <a:extLst>
            <a:ext uri="{FF2B5EF4-FFF2-40B4-BE49-F238E27FC236}">
              <a16:creationId xmlns:a16="http://schemas.microsoft.com/office/drawing/2014/main" id="{1B17AC43-25EA-4E17-AEA1-8E1477BAD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3" name="Imagem 10">
          <a:extLst>
            <a:ext uri="{FF2B5EF4-FFF2-40B4-BE49-F238E27FC236}">
              <a16:creationId xmlns:a16="http://schemas.microsoft.com/office/drawing/2014/main" id="{0C2ADE1A-D52E-4226-9B2E-63BF5852D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4" name="Picture 22">
          <a:extLst>
            <a:ext uri="{FF2B5EF4-FFF2-40B4-BE49-F238E27FC236}">
              <a16:creationId xmlns:a16="http://schemas.microsoft.com/office/drawing/2014/main" id="{F9515989-3798-403B-8314-D8A3DB09E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5" name="Imagem 7">
          <a:extLst>
            <a:ext uri="{FF2B5EF4-FFF2-40B4-BE49-F238E27FC236}">
              <a16:creationId xmlns:a16="http://schemas.microsoft.com/office/drawing/2014/main" id="{FF83BE53-C73F-4E7B-A7B1-82972BEDF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6" name="Picture 19">
          <a:extLst>
            <a:ext uri="{FF2B5EF4-FFF2-40B4-BE49-F238E27FC236}">
              <a16:creationId xmlns:a16="http://schemas.microsoft.com/office/drawing/2014/main" id="{9A067F4E-4C01-43D7-9D6F-21D9EFDB3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7" name="Imagem 4">
          <a:extLst>
            <a:ext uri="{FF2B5EF4-FFF2-40B4-BE49-F238E27FC236}">
              <a16:creationId xmlns:a16="http://schemas.microsoft.com/office/drawing/2014/main" id="{900D603A-C864-42BC-8859-82590E04F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8" name="Picture 16">
          <a:extLst>
            <a:ext uri="{FF2B5EF4-FFF2-40B4-BE49-F238E27FC236}">
              <a16:creationId xmlns:a16="http://schemas.microsoft.com/office/drawing/2014/main" id="{40F1B30B-D5ED-4323-8F31-F72D6DE57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89" name="Imagem 1">
          <a:extLst>
            <a:ext uri="{FF2B5EF4-FFF2-40B4-BE49-F238E27FC236}">
              <a16:creationId xmlns:a16="http://schemas.microsoft.com/office/drawing/2014/main" id="{62ABCFB0-8AE2-4C54-B470-2CA0E8D56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0" name="Picture 25">
          <a:extLst>
            <a:ext uri="{FF2B5EF4-FFF2-40B4-BE49-F238E27FC236}">
              <a16:creationId xmlns:a16="http://schemas.microsoft.com/office/drawing/2014/main" id="{ABB23930-89B2-420D-A879-4FD0CE6C8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ED478B95-9F99-457B-B733-2369DE140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2" name="Picture 22">
          <a:extLst>
            <a:ext uri="{FF2B5EF4-FFF2-40B4-BE49-F238E27FC236}">
              <a16:creationId xmlns:a16="http://schemas.microsoft.com/office/drawing/2014/main" id="{51797A04-9F1D-49CC-B04D-FBDEEDC4E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3" name="Imagem 7">
          <a:extLst>
            <a:ext uri="{FF2B5EF4-FFF2-40B4-BE49-F238E27FC236}">
              <a16:creationId xmlns:a16="http://schemas.microsoft.com/office/drawing/2014/main" id="{E6AD4E79-D167-4FBD-839C-A0DE7D516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4" name="Picture 19">
          <a:extLst>
            <a:ext uri="{FF2B5EF4-FFF2-40B4-BE49-F238E27FC236}">
              <a16:creationId xmlns:a16="http://schemas.microsoft.com/office/drawing/2014/main" id="{EE82AAB7-82B0-4B46-81A5-8CAA7C92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5" name="Imagem 4">
          <a:extLst>
            <a:ext uri="{FF2B5EF4-FFF2-40B4-BE49-F238E27FC236}">
              <a16:creationId xmlns:a16="http://schemas.microsoft.com/office/drawing/2014/main" id="{DC038C6A-BF65-4EE4-A73E-EDCEAC443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6" name="Picture 16">
          <a:extLst>
            <a:ext uri="{FF2B5EF4-FFF2-40B4-BE49-F238E27FC236}">
              <a16:creationId xmlns:a16="http://schemas.microsoft.com/office/drawing/2014/main" id="{5C366526-1AC3-4E59-8BBE-8827D1CBD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7" name="Imagem 1">
          <a:extLst>
            <a:ext uri="{FF2B5EF4-FFF2-40B4-BE49-F238E27FC236}">
              <a16:creationId xmlns:a16="http://schemas.microsoft.com/office/drawing/2014/main" id="{C7A84828-61E0-472F-8CC7-F573C1A6A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8" name="Picture 25">
          <a:extLst>
            <a:ext uri="{FF2B5EF4-FFF2-40B4-BE49-F238E27FC236}">
              <a16:creationId xmlns:a16="http://schemas.microsoft.com/office/drawing/2014/main" id="{AB4E21F6-1C55-41DD-A746-051945D0D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1999" name="Imagem 10">
          <a:extLst>
            <a:ext uri="{FF2B5EF4-FFF2-40B4-BE49-F238E27FC236}">
              <a16:creationId xmlns:a16="http://schemas.microsoft.com/office/drawing/2014/main" id="{A972AACE-3C9B-4959-873B-45B03502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0" name="Picture 22">
          <a:extLst>
            <a:ext uri="{FF2B5EF4-FFF2-40B4-BE49-F238E27FC236}">
              <a16:creationId xmlns:a16="http://schemas.microsoft.com/office/drawing/2014/main" id="{4EE9D1DB-6AC3-4697-80A2-CE2A48921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1" name="Imagem 7">
          <a:extLst>
            <a:ext uri="{FF2B5EF4-FFF2-40B4-BE49-F238E27FC236}">
              <a16:creationId xmlns:a16="http://schemas.microsoft.com/office/drawing/2014/main" id="{8B9C7C56-CAB2-407A-AC90-ABB9D8A1F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2" name="Picture 19">
          <a:extLst>
            <a:ext uri="{FF2B5EF4-FFF2-40B4-BE49-F238E27FC236}">
              <a16:creationId xmlns:a16="http://schemas.microsoft.com/office/drawing/2014/main" id="{E8A0EE26-B588-460C-8AA1-9023CC0A2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3" name="Imagem 4">
          <a:extLst>
            <a:ext uri="{FF2B5EF4-FFF2-40B4-BE49-F238E27FC236}">
              <a16:creationId xmlns:a16="http://schemas.microsoft.com/office/drawing/2014/main" id="{063B0AE9-6832-4E1B-BF98-27C6FE984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4" name="Picture 16">
          <a:extLst>
            <a:ext uri="{FF2B5EF4-FFF2-40B4-BE49-F238E27FC236}">
              <a16:creationId xmlns:a16="http://schemas.microsoft.com/office/drawing/2014/main" id="{6F80F7D1-846C-4E53-9B79-3A726B5D5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5" name="Imagem 1">
          <a:extLst>
            <a:ext uri="{FF2B5EF4-FFF2-40B4-BE49-F238E27FC236}">
              <a16:creationId xmlns:a16="http://schemas.microsoft.com/office/drawing/2014/main" id="{08D64F04-B233-41E1-B8A7-5BDDAAA59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6" name="Picture 25">
          <a:extLst>
            <a:ext uri="{FF2B5EF4-FFF2-40B4-BE49-F238E27FC236}">
              <a16:creationId xmlns:a16="http://schemas.microsoft.com/office/drawing/2014/main" id="{DA2C4B2D-BE00-4F49-9FA6-E93A37729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DC9087F5-E132-45C6-B1F2-165BBBF25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8" name="Picture 22">
          <a:extLst>
            <a:ext uri="{FF2B5EF4-FFF2-40B4-BE49-F238E27FC236}">
              <a16:creationId xmlns:a16="http://schemas.microsoft.com/office/drawing/2014/main" id="{17401E03-289C-4346-8C73-E49A8CC54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09" name="Imagem 7">
          <a:extLst>
            <a:ext uri="{FF2B5EF4-FFF2-40B4-BE49-F238E27FC236}">
              <a16:creationId xmlns:a16="http://schemas.microsoft.com/office/drawing/2014/main" id="{D1B93F2F-0B51-4956-91CB-F11F65065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0" name="Picture 19">
          <a:extLst>
            <a:ext uri="{FF2B5EF4-FFF2-40B4-BE49-F238E27FC236}">
              <a16:creationId xmlns:a16="http://schemas.microsoft.com/office/drawing/2014/main" id="{AEB6C7AE-788A-45D7-8551-665F016A7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1" name="Imagem 4">
          <a:extLst>
            <a:ext uri="{FF2B5EF4-FFF2-40B4-BE49-F238E27FC236}">
              <a16:creationId xmlns:a16="http://schemas.microsoft.com/office/drawing/2014/main" id="{D27B5CA3-8043-499E-A7BA-3627519F9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2" name="Picture 16">
          <a:extLst>
            <a:ext uri="{FF2B5EF4-FFF2-40B4-BE49-F238E27FC236}">
              <a16:creationId xmlns:a16="http://schemas.microsoft.com/office/drawing/2014/main" id="{DE015F58-823E-4D78-8F7E-D6F69E3B4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3" name="Imagem 1">
          <a:extLst>
            <a:ext uri="{FF2B5EF4-FFF2-40B4-BE49-F238E27FC236}">
              <a16:creationId xmlns:a16="http://schemas.microsoft.com/office/drawing/2014/main" id="{BC415EB5-A7B7-411E-AED0-7F5432368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4" name="Picture 25">
          <a:extLst>
            <a:ext uri="{FF2B5EF4-FFF2-40B4-BE49-F238E27FC236}">
              <a16:creationId xmlns:a16="http://schemas.microsoft.com/office/drawing/2014/main" id="{2066FAC7-5EE3-47B8-B348-1D3B0DDBA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5" name="Imagem 10">
          <a:extLst>
            <a:ext uri="{FF2B5EF4-FFF2-40B4-BE49-F238E27FC236}">
              <a16:creationId xmlns:a16="http://schemas.microsoft.com/office/drawing/2014/main" id="{CC9E3346-68D4-4962-B8E6-8DA7B3E67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6" name="Picture 22">
          <a:extLst>
            <a:ext uri="{FF2B5EF4-FFF2-40B4-BE49-F238E27FC236}">
              <a16:creationId xmlns:a16="http://schemas.microsoft.com/office/drawing/2014/main" id="{E9891DC9-238C-43E3-8BC5-936B3E741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7" name="Imagem 7">
          <a:extLst>
            <a:ext uri="{FF2B5EF4-FFF2-40B4-BE49-F238E27FC236}">
              <a16:creationId xmlns:a16="http://schemas.microsoft.com/office/drawing/2014/main" id="{09384CCD-AC27-4E6D-8D3C-2CC52E9A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8" name="Picture 19">
          <a:extLst>
            <a:ext uri="{FF2B5EF4-FFF2-40B4-BE49-F238E27FC236}">
              <a16:creationId xmlns:a16="http://schemas.microsoft.com/office/drawing/2014/main" id="{594D7636-8865-4BDD-9324-90622DDFA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19" name="Imagem 4">
          <a:extLst>
            <a:ext uri="{FF2B5EF4-FFF2-40B4-BE49-F238E27FC236}">
              <a16:creationId xmlns:a16="http://schemas.microsoft.com/office/drawing/2014/main" id="{EC10B91F-343D-45D6-A67A-ED78D9BA4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0" name="Picture 16">
          <a:extLst>
            <a:ext uri="{FF2B5EF4-FFF2-40B4-BE49-F238E27FC236}">
              <a16:creationId xmlns:a16="http://schemas.microsoft.com/office/drawing/2014/main" id="{DA4E0413-9CA4-42FA-9258-F372FB849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1" name="Imagem 1">
          <a:extLst>
            <a:ext uri="{FF2B5EF4-FFF2-40B4-BE49-F238E27FC236}">
              <a16:creationId xmlns:a16="http://schemas.microsoft.com/office/drawing/2014/main" id="{23D1989C-1FA4-47DA-898B-1FB4832ED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2" name="Picture 25">
          <a:extLst>
            <a:ext uri="{FF2B5EF4-FFF2-40B4-BE49-F238E27FC236}">
              <a16:creationId xmlns:a16="http://schemas.microsoft.com/office/drawing/2014/main" id="{76987BCC-2AE0-4401-B838-036B69111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BAB83DC4-A772-4E65-A961-881EBD245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4" name="Picture 22">
          <a:extLst>
            <a:ext uri="{FF2B5EF4-FFF2-40B4-BE49-F238E27FC236}">
              <a16:creationId xmlns:a16="http://schemas.microsoft.com/office/drawing/2014/main" id="{5F788BE4-C343-40FC-B92F-C355103AB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5" name="Imagem 7">
          <a:extLst>
            <a:ext uri="{FF2B5EF4-FFF2-40B4-BE49-F238E27FC236}">
              <a16:creationId xmlns:a16="http://schemas.microsoft.com/office/drawing/2014/main" id="{60B19FDB-1678-44DE-B873-5ACF40BA8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6" name="Picture 19">
          <a:extLst>
            <a:ext uri="{FF2B5EF4-FFF2-40B4-BE49-F238E27FC236}">
              <a16:creationId xmlns:a16="http://schemas.microsoft.com/office/drawing/2014/main" id="{BF0B52A3-6531-4016-9311-80C271908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7" name="Imagem 4">
          <a:extLst>
            <a:ext uri="{FF2B5EF4-FFF2-40B4-BE49-F238E27FC236}">
              <a16:creationId xmlns:a16="http://schemas.microsoft.com/office/drawing/2014/main" id="{F9C3FFCA-E81C-4F6B-A5BD-34FB67C4C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8" name="Picture 16">
          <a:extLst>
            <a:ext uri="{FF2B5EF4-FFF2-40B4-BE49-F238E27FC236}">
              <a16:creationId xmlns:a16="http://schemas.microsoft.com/office/drawing/2014/main" id="{74FB3A1A-ACC9-4AC2-992C-ABC61812C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29" name="Imagem 1">
          <a:extLst>
            <a:ext uri="{FF2B5EF4-FFF2-40B4-BE49-F238E27FC236}">
              <a16:creationId xmlns:a16="http://schemas.microsoft.com/office/drawing/2014/main" id="{93E74ACA-6EEE-4720-8C1B-DD55579B7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0" name="Picture 25">
          <a:extLst>
            <a:ext uri="{FF2B5EF4-FFF2-40B4-BE49-F238E27FC236}">
              <a16:creationId xmlns:a16="http://schemas.microsoft.com/office/drawing/2014/main" id="{91621592-3C05-4B73-998A-98513913A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1" name="Imagem 10">
          <a:extLst>
            <a:ext uri="{FF2B5EF4-FFF2-40B4-BE49-F238E27FC236}">
              <a16:creationId xmlns:a16="http://schemas.microsoft.com/office/drawing/2014/main" id="{347BCC48-B645-4B6C-B821-3BCD24911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2" name="Picture 22">
          <a:extLst>
            <a:ext uri="{FF2B5EF4-FFF2-40B4-BE49-F238E27FC236}">
              <a16:creationId xmlns:a16="http://schemas.microsoft.com/office/drawing/2014/main" id="{643F4041-9C26-4A86-B37B-EBE808E09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3" name="Imagem 7">
          <a:extLst>
            <a:ext uri="{FF2B5EF4-FFF2-40B4-BE49-F238E27FC236}">
              <a16:creationId xmlns:a16="http://schemas.microsoft.com/office/drawing/2014/main" id="{7ED30DF0-43D0-406F-9D01-03A18B5A7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4" name="Picture 19">
          <a:extLst>
            <a:ext uri="{FF2B5EF4-FFF2-40B4-BE49-F238E27FC236}">
              <a16:creationId xmlns:a16="http://schemas.microsoft.com/office/drawing/2014/main" id="{34F3D7FF-96A1-427D-ACA8-9EF19D7D7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5" name="Imagem 4">
          <a:extLst>
            <a:ext uri="{FF2B5EF4-FFF2-40B4-BE49-F238E27FC236}">
              <a16:creationId xmlns:a16="http://schemas.microsoft.com/office/drawing/2014/main" id="{56ABCBA7-2467-424B-B6D4-A9C43953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6" name="Picture 16">
          <a:extLst>
            <a:ext uri="{FF2B5EF4-FFF2-40B4-BE49-F238E27FC236}">
              <a16:creationId xmlns:a16="http://schemas.microsoft.com/office/drawing/2014/main" id="{A9555E06-0E60-4B2F-AC7D-F7664EE3B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7" name="Imagem 1">
          <a:extLst>
            <a:ext uri="{FF2B5EF4-FFF2-40B4-BE49-F238E27FC236}">
              <a16:creationId xmlns:a16="http://schemas.microsoft.com/office/drawing/2014/main" id="{D938AF13-AC6C-42C1-AED9-B43AE1ACA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8" name="Picture 25">
          <a:extLst>
            <a:ext uri="{FF2B5EF4-FFF2-40B4-BE49-F238E27FC236}">
              <a16:creationId xmlns:a16="http://schemas.microsoft.com/office/drawing/2014/main" id="{6827DFA7-C9BB-4981-BE7F-98BDAD760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C9D8CD02-592E-430B-888F-596FEF38B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40" name="Picture 22">
          <a:extLst>
            <a:ext uri="{FF2B5EF4-FFF2-40B4-BE49-F238E27FC236}">
              <a16:creationId xmlns:a16="http://schemas.microsoft.com/office/drawing/2014/main" id="{9FE41683-A743-4D1A-8671-E80627C69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41" name="Imagem 7">
          <a:extLst>
            <a:ext uri="{FF2B5EF4-FFF2-40B4-BE49-F238E27FC236}">
              <a16:creationId xmlns:a16="http://schemas.microsoft.com/office/drawing/2014/main" id="{2BF4BB96-2D29-4434-833A-247FE914C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42" name="Picture 19">
          <a:extLst>
            <a:ext uri="{FF2B5EF4-FFF2-40B4-BE49-F238E27FC236}">
              <a16:creationId xmlns:a16="http://schemas.microsoft.com/office/drawing/2014/main" id="{3B0DC7A9-10B0-4315-B80F-530059580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43" name="Imagem 4">
          <a:extLst>
            <a:ext uri="{FF2B5EF4-FFF2-40B4-BE49-F238E27FC236}">
              <a16:creationId xmlns:a16="http://schemas.microsoft.com/office/drawing/2014/main" id="{1D6C52BD-8C9A-40BA-9EF4-58DBF4890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44" name="Picture 16">
          <a:extLst>
            <a:ext uri="{FF2B5EF4-FFF2-40B4-BE49-F238E27FC236}">
              <a16:creationId xmlns:a16="http://schemas.microsoft.com/office/drawing/2014/main" id="{DA09190D-D0FD-414B-8B82-03687C1BF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45" name="Imagem 1">
          <a:extLst>
            <a:ext uri="{FF2B5EF4-FFF2-40B4-BE49-F238E27FC236}">
              <a16:creationId xmlns:a16="http://schemas.microsoft.com/office/drawing/2014/main" id="{788F1E6A-BB77-48F1-A753-06AB44602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47</xdr:row>
      <xdr:rowOff>0</xdr:rowOff>
    </xdr:from>
    <xdr:to>
      <xdr:col>9</xdr:col>
      <xdr:colOff>1190625</xdr:colOff>
      <xdr:row>48</xdr:row>
      <xdr:rowOff>0</xdr:rowOff>
    </xdr:to>
    <xdr:pic>
      <xdr:nvPicPr>
        <xdr:cNvPr id="2046" name="Picture 25">
          <a:extLst>
            <a:ext uri="{FF2B5EF4-FFF2-40B4-BE49-F238E27FC236}">
              <a16:creationId xmlns:a16="http://schemas.microsoft.com/office/drawing/2014/main" id="{BBB6FA62-C82E-4203-B687-FA3C3E890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44825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47" name="Imagem 10">
          <a:extLst>
            <a:ext uri="{FF2B5EF4-FFF2-40B4-BE49-F238E27FC236}">
              <a16:creationId xmlns:a16="http://schemas.microsoft.com/office/drawing/2014/main" id="{2759E5B0-B5D7-4064-9F85-948F10A9F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48" name="Picture 22">
          <a:extLst>
            <a:ext uri="{FF2B5EF4-FFF2-40B4-BE49-F238E27FC236}">
              <a16:creationId xmlns:a16="http://schemas.microsoft.com/office/drawing/2014/main" id="{364C70DC-48F2-48E7-9B8E-490F004EC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49" name="Imagem 7">
          <a:extLst>
            <a:ext uri="{FF2B5EF4-FFF2-40B4-BE49-F238E27FC236}">
              <a16:creationId xmlns:a16="http://schemas.microsoft.com/office/drawing/2014/main" id="{05A99510-1748-46F3-9DB1-50A72A5D3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0" name="Picture 19">
          <a:extLst>
            <a:ext uri="{FF2B5EF4-FFF2-40B4-BE49-F238E27FC236}">
              <a16:creationId xmlns:a16="http://schemas.microsoft.com/office/drawing/2014/main" id="{0BD4BB8D-5CB6-478B-AFE0-89D16D777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1" name="Imagem 4">
          <a:extLst>
            <a:ext uri="{FF2B5EF4-FFF2-40B4-BE49-F238E27FC236}">
              <a16:creationId xmlns:a16="http://schemas.microsoft.com/office/drawing/2014/main" id="{E3B45C43-73AE-4322-AE7A-250CDFF02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2" name="Picture 16">
          <a:extLst>
            <a:ext uri="{FF2B5EF4-FFF2-40B4-BE49-F238E27FC236}">
              <a16:creationId xmlns:a16="http://schemas.microsoft.com/office/drawing/2014/main" id="{7742257C-8E32-4A16-B5D4-3B4BEB924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3" name="Imagem 1">
          <a:extLst>
            <a:ext uri="{FF2B5EF4-FFF2-40B4-BE49-F238E27FC236}">
              <a16:creationId xmlns:a16="http://schemas.microsoft.com/office/drawing/2014/main" id="{058E5DDB-2C48-4BCB-B3B3-5E21BC742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4" name="Picture 25">
          <a:extLst>
            <a:ext uri="{FF2B5EF4-FFF2-40B4-BE49-F238E27FC236}">
              <a16:creationId xmlns:a16="http://schemas.microsoft.com/office/drawing/2014/main" id="{41C1D0B6-FAC7-47C3-9DE1-DB672D5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B932F03E-E2AB-4F17-A56E-245A4A0D8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6" name="Picture 22">
          <a:extLst>
            <a:ext uri="{FF2B5EF4-FFF2-40B4-BE49-F238E27FC236}">
              <a16:creationId xmlns:a16="http://schemas.microsoft.com/office/drawing/2014/main" id="{86CAC03F-CEEE-47EF-8BCB-B00AA3631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7" name="Imagem 7">
          <a:extLst>
            <a:ext uri="{FF2B5EF4-FFF2-40B4-BE49-F238E27FC236}">
              <a16:creationId xmlns:a16="http://schemas.microsoft.com/office/drawing/2014/main" id="{6047407A-9FCD-4A3E-9344-AA23A8CCD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8" name="Picture 19">
          <a:extLst>
            <a:ext uri="{FF2B5EF4-FFF2-40B4-BE49-F238E27FC236}">
              <a16:creationId xmlns:a16="http://schemas.microsoft.com/office/drawing/2014/main" id="{149B31D7-C36D-4535-8C22-EE670DED4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59" name="Imagem 4">
          <a:extLst>
            <a:ext uri="{FF2B5EF4-FFF2-40B4-BE49-F238E27FC236}">
              <a16:creationId xmlns:a16="http://schemas.microsoft.com/office/drawing/2014/main" id="{18EF1832-068A-4B0E-9E78-2BD33D687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0" name="Picture 16">
          <a:extLst>
            <a:ext uri="{FF2B5EF4-FFF2-40B4-BE49-F238E27FC236}">
              <a16:creationId xmlns:a16="http://schemas.microsoft.com/office/drawing/2014/main" id="{78268252-B8A9-4C5C-B60A-9DBF4E259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1" name="Imagem 1">
          <a:extLst>
            <a:ext uri="{FF2B5EF4-FFF2-40B4-BE49-F238E27FC236}">
              <a16:creationId xmlns:a16="http://schemas.microsoft.com/office/drawing/2014/main" id="{DFEFBD56-BB91-42E6-B486-E7702C263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2" name="Picture 25">
          <a:extLst>
            <a:ext uri="{FF2B5EF4-FFF2-40B4-BE49-F238E27FC236}">
              <a16:creationId xmlns:a16="http://schemas.microsoft.com/office/drawing/2014/main" id="{0047CC81-9113-4E74-AE0C-BD57E824A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3" name="Imagem 10">
          <a:extLst>
            <a:ext uri="{FF2B5EF4-FFF2-40B4-BE49-F238E27FC236}">
              <a16:creationId xmlns:a16="http://schemas.microsoft.com/office/drawing/2014/main" id="{5746BB63-4D66-44B6-86C9-E9908921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4" name="Picture 22">
          <a:extLst>
            <a:ext uri="{FF2B5EF4-FFF2-40B4-BE49-F238E27FC236}">
              <a16:creationId xmlns:a16="http://schemas.microsoft.com/office/drawing/2014/main" id="{7BE41D8E-9500-471F-B080-1C57A6A47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5" name="Imagem 7">
          <a:extLst>
            <a:ext uri="{FF2B5EF4-FFF2-40B4-BE49-F238E27FC236}">
              <a16:creationId xmlns:a16="http://schemas.microsoft.com/office/drawing/2014/main" id="{7EBDA260-CEA8-44AD-B270-2D101F6BB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6" name="Picture 19">
          <a:extLst>
            <a:ext uri="{FF2B5EF4-FFF2-40B4-BE49-F238E27FC236}">
              <a16:creationId xmlns:a16="http://schemas.microsoft.com/office/drawing/2014/main" id="{EBF28A4F-7FAF-4197-B212-65FFFD409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7" name="Imagem 4">
          <a:extLst>
            <a:ext uri="{FF2B5EF4-FFF2-40B4-BE49-F238E27FC236}">
              <a16:creationId xmlns:a16="http://schemas.microsoft.com/office/drawing/2014/main" id="{228B0D7F-6E79-4D9E-B2E2-351C74997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8" name="Picture 16">
          <a:extLst>
            <a:ext uri="{FF2B5EF4-FFF2-40B4-BE49-F238E27FC236}">
              <a16:creationId xmlns:a16="http://schemas.microsoft.com/office/drawing/2014/main" id="{C9F43741-3A03-4013-8A2B-E82EC1255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69" name="Imagem 1">
          <a:extLst>
            <a:ext uri="{FF2B5EF4-FFF2-40B4-BE49-F238E27FC236}">
              <a16:creationId xmlns:a16="http://schemas.microsoft.com/office/drawing/2014/main" id="{2BC0C85F-0628-478F-9A49-88F7043FF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0" name="Picture 25">
          <a:extLst>
            <a:ext uri="{FF2B5EF4-FFF2-40B4-BE49-F238E27FC236}">
              <a16:creationId xmlns:a16="http://schemas.microsoft.com/office/drawing/2014/main" id="{60A6E3FE-F2AA-4F86-8F4B-45BC818B7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id="{8A6F6D1D-1640-42ED-A435-09FFBA890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2" name="Picture 22">
          <a:extLst>
            <a:ext uri="{FF2B5EF4-FFF2-40B4-BE49-F238E27FC236}">
              <a16:creationId xmlns:a16="http://schemas.microsoft.com/office/drawing/2014/main" id="{9DDFE535-B0C4-4486-A568-E85833017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3" name="Imagem 7">
          <a:extLst>
            <a:ext uri="{FF2B5EF4-FFF2-40B4-BE49-F238E27FC236}">
              <a16:creationId xmlns:a16="http://schemas.microsoft.com/office/drawing/2014/main" id="{D2F13103-2705-4448-9A3B-EC824A529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4" name="Picture 19">
          <a:extLst>
            <a:ext uri="{FF2B5EF4-FFF2-40B4-BE49-F238E27FC236}">
              <a16:creationId xmlns:a16="http://schemas.microsoft.com/office/drawing/2014/main" id="{0BCEAFD0-E0B2-44E3-A629-C02FCE9EC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5" name="Imagem 4">
          <a:extLst>
            <a:ext uri="{FF2B5EF4-FFF2-40B4-BE49-F238E27FC236}">
              <a16:creationId xmlns:a16="http://schemas.microsoft.com/office/drawing/2014/main" id="{98F2D83A-A5DE-4C84-A492-2E3CB1F2E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6" name="Picture 16">
          <a:extLst>
            <a:ext uri="{FF2B5EF4-FFF2-40B4-BE49-F238E27FC236}">
              <a16:creationId xmlns:a16="http://schemas.microsoft.com/office/drawing/2014/main" id="{8BD6423E-3942-4B21-A601-1A3557572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7" name="Imagem 1">
          <a:extLst>
            <a:ext uri="{FF2B5EF4-FFF2-40B4-BE49-F238E27FC236}">
              <a16:creationId xmlns:a16="http://schemas.microsoft.com/office/drawing/2014/main" id="{4074A5D0-C68D-4EAE-AD0F-A9EC97424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8" name="Picture 25">
          <a:extLst>
            <a:ext uri="{FF2B5EF4-FFF2-40B4-BE49-F238E27FC236}">
              <a16:creationId xmlns:a16="http://schemas.microsoft.com/office/drawing/2014/main" id="{58336CF7-D3DA-4E68-B855-8772BE01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79" name="Imagem 10">
          <a:extLst>
            <a:ext uri="{FF2B5EF4-FFF2-40B4-BE49-F238E27FC236}">
              <a16:creationId xmlns:a16="http://schemas.microsoft.com/office/drawing/2014/main" id="{FDCE030B-416D-4687-B1DB-082DF6A8D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0" name="Picture 22">
          <a:extLst>
            <a:ext uri="{FF2B5EF4-FFF2-40B4-BE49-F238E27FC236}">
              <a16:creationId xmlns:a16="http://schemas.microsoft.com/office/drawing/2014/main" id="{3AD67F9D-92A9-460D-9448-3558563DE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1" name="Imagem 7">
          <a:extLst>
            <a:ext uri="{FF2B5EF4-FFF2-40B4-BE49-F238E27FC236}">
              <a16:creationId xmlns:a16="http://schemas.microsoft.com/office/drawing/2014/main" id="{C0BC01D5-0AEB-4AA6-88D7-C540F4AE0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2" name="Picture 19">
          <a:extLst>
            <a:ext uri="{FF2B5EF4-FFF2-40B4-BE49-F238E27FC236}">
              <a16:creationId xmlns:a16="http://schemas.microsoft.com/office/drawing/2014/main" id="{BD467779-1B4A-4830-818D-992FA68F1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3" name="Imagem 4">
          <a:extLst>
            <a:ext uri="{FF2B5EF4-FFF2-40B4-BE49-F238E27FC236}">
              <a16:creationId xmlns:a16="http://schemas.microsoft.com/office/drawing/2014/main" id="{3E8BB28D-72EA-4C7F-AAE2-C0CC02970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4" name="Picture 16">
          <a:extLst>
            <a:ext uri="{FF2B5EF4-FFF2-40B4-BE49-F238E27FC236}">
              <a16:creationId xmlns:a16="http://schemas.microsoft.com/office/drawing/2014/main" id="{429E9393-9666-472A-AB1B-E02B178FA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5" name="Imagem 1">
          <a:extLst>
            <a:ext uri="{FF2B5EF4-FFF2-40B4-BE49-F238E27FC236}">
              <a16:creationId xmlns:a16="http://schemas.microsoft.com/office/drawing/2014/main" id="{D71B6006-97CF-467C-A090-9BBEFF213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6" name="Picture 25">
          <a:extLst>
            <a:ext uri="{FF2B5EF4-FFF2-40B4-BE49-F238E27FC236}">
              <a16:creationId xmlns:a16="http://schemas.microsoft.com/office/drawing/2014/main" id="{82EBB853-A087-46A7-8449-FAAD1E815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id="{90306AF1-365A-4154-966F-71A217C74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8" name="Picture 22">
          <a:extLst>
            <a:ext uri="{FF2B5EF4-FFF2-40B4-BE49-F238E27FC236}">
              <a16:creationId xmlns:a16="http://schemas.microsoft.com/office/drawing/2014/main" id="{6258FFF9-07A2-4DA9-87FE-070D6D0AC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89" name="Imagem 7">
          <a:extLst>
            <a:ext uri="{FF2B5EF4-FFF2-40B4-BE49-F238E27FC236}">
              <a16:creationId xmlns:a16="http://schemas.microsoft.com/office/drawing/2014/main" id="{3328D8CD-DEF8-4F18-A769-805EAF21D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0" name="Picture 19">
          <a:extLst>
            <a:ext uri="{FF2B5EF4-FFF2-40B4-BE49-F238E27FC236}">
              <a16:creationId xmlns:a16="http://schemas.microsoft.com/office/drawing/2014/main" id="{9176DF14-A489-47AD-897F-E138D1B21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1" name="Imagem 4">
          <a:extLst>
            <a:ext uri="{FF2B5EF4-FFF2-40B4-BE49-F238E27FC236}">
              <a16:creationId xmlns:a16="http://schemas.microsoft.com/office/drawing/2014/main" id="{E493D174-471D-4F8D-9390-64441176A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2" name="Picture 16">
          <a:extLst>
            <a:ext uri="{FF2B5EF4-FFF2-40B4-BE49-F238E27FC236}">
              <a16:creationId xmlns:a16="http://schemas.microsoft.com/office/drawing/2014/main" id="{E1F94C88-8162-4732-A4FE-C0EA4EFD5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3" name="Imagem 1">
          <a:extLst>
            <a:ext uri="{FF2B5EF4-FFF2-40B4-BE49-F238E27FC236}">
              <a16:creationId xmlns:a16="http://schemas.microsoft.com/office/drawing/2014/main" id="{CF551288-95A0-4F06-93E9-31D2F6C5B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4" name="Picture 25">
          <a:extLst>
            <a:ext uri="{FF2B5EF4-FFF2-40B4-BE49-F238E27FC236}">
              <a16:creationId xmlns:a16="http://schemas.microsoft.com/office/drawing/2014/main" id="{49377D23-CE2D-4203-9431-F55A1E65A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5" name="Imagem 10">
          <a:extLst>
            <a:ext uri="{FF2B5EF4-FFF2-40B4-BE49-F238E27FC236}">
              <a16:creationId xmlns:a16="http://schemas.microsoft.com/office/drawing/2014/main" id="{D6B558EF-F05F-4D55-A0BC-D085BED1F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6" name="Picture 22">
          <a:extLst>
            <a:ext uri="{FF2B5EF4-FFF2-40B4-BE49-F238E27FC236}">
              <a16:creationId xmlns:a16="http://schemas.microsoft.com/office/drawing/2014/main" id="{A39B7A85-2E57-4EEE-901B-3A2F3D760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7" name="Imagem 7">
          <a:extLst>
            <a:ext uri="{FF2B5EF4-FFF2-40B4-BE49-F238E27FC236}">
              <a16:creationId xmlns:a16="http://schemas.microsoft.com/office/drawing/2014/main" id="{0FF3FD37-1A36-4C75-93A0-D2B1BCAF0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8" name="Picture 19">
          <a:extLst>
            <a:ext uri="{FF2B5EF4-FFF2-40B4-BE49-F238E27FC236}">
              <a16:creationId xmlns:a16="http://schemas.microsoft.com/office/drawing/2014/main" id="{233A5A22-6191-43B6-89F3-ABB4D87A6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099" name="Imagem 4">
          <a:extLst>
            <a:ext uri="{FF2B5EF4-FFF2-40B4-BE49-F238E27FC236}">
              <a16:creationId xmlns:a16="http://schemas.microsoft.com/office/drawing/2014/main" id="{35088344-B013-4A21-A9F2-699D41582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0" name="Picture 16">
          <a:extLst>
            <a:ext uri="{FF2B5EF4-FFF2-40B4-BE49-F238E27FC236}">
              <a16:creationId xmlns:a16="http://schemas.microsoft.com/office/drawing/2014/main" id="{1205DB58-7B73-4D50-8BF8-1E74F5A20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1" name="Imagem 1">
          <a:extLst>
            <a:ext uri="{FF2B5EF4-FFF2-40B4-BE49-F238E27FC236}">
              <a16:creationId xmlns:a16="http://schemas.microsoft.com/office/drawing/2014/main" id="{22EFB0BB-3DE0-482F-B8E4-A3D32673E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2" name="Picture 25">
          <a:extLst>
            <a:ext uri="{FF2B5EF4-FFF2-40B4-BE49-F238E27FC236}">
              <a16:creationId xmlns:a16="http://schemas.microsoft.com/office/drawing/2014/main" id="{FD0049F4-E7AC-48B3-ADC8-C1D70B69F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id="{10CC6C13-DFBE-4640-865F-BC07D07ED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4" name="Picture 22">
          <a:extLst>
            <a:ext uri="{FF2B5EF4-FFF2-40B4-BE49-F238E27FC236}">
              <a16:creationId xmlns:a16="http://schemas.microsoft.com/office/drawing/2014/main" id="{19CFD6E8-40C2-4A6D-8C15-5B1B71B76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5" name="Imagem 7">
          <a:extLst>
            <a:ext uri="{FF2B5EF4-FFF2-40B4-BE49-F238E27FC236}">
              <a16:creationId xmlns:a16="http://schemas.microsoft.com/office/drawing/2014/main" id="{4DA49607-60D4-4BA7-856A-42127A755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6" name="Picture 19">
          <a:extLst>
            <a:ext uri="{FF2B5EF4-FFF2-40B4-BE49-F238E27FC236}">
              <a16:creationId xmlns:a16="http://schemas.microsoft.com/office/drawing/2014/main" id="{5B383DD5-74C0-4B28-A0AB-B4435C1E5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7" name="Imagem 4">
          <a:extLst>
            <a:ext uri="{FF2B5EF4-FFF2-40B4-BE49-F238E27FC236}">
              <a16:creationId xmlns:a16="http://schemas.microsoft.com/office/drawing/2014/main" id="{03B819F3-4155-4A05-A0F1-2955860A6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8" name="Picture 16">
          <a:extLst>
            <a:ext uri="{FF2B5EF4-FFF2-40B4-BE49-F238E27FC236}">
              <a16:creationId xmlns:a16="http://schemas.microsoft.com/office/drawing/2014/main" id="{4C944D1C-2158-4189-B257-F84E245CE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09" name="Imagem 1">
          <a:extLst>
            <a:ext uri="{FF2B5EF4-FFF2-40B4-BE49-F238E27FC236}">
              <a16:creationId xmlns:a16="http://schemas.microsoft.com/office/drawing/2014/main" id="{3F7CF537-ADE7-425C-9A41-B556B64C1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0" name="Picture 25">
          <a:extLst>
            <a:ext uri="{FF2B5EF4-FFF2-40B4-BE49-F238E27FC236}">
              <a16:creationId xmlns:a16="http://schemas.microsoft.com/office/drawing/2014/main" id="{4BB68A2A-FC64-4E55-8740-227E22331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1" name="Imagem 10">
          <a:extLst>
            <a:ext uri="{FF2B5EF4-FFF2-40B4-BE49-F238E27FC236}">
              <a16:creationId xmlns:a16="http://schemas.microsoft.com/office/drawing/2014/main" id="{6BFC3726-F266-4033-B77C-DDCC5DD09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2" name="Picture 22">
          <a:extLst>
            <a:ext uri="{FF2B5EF4-FFF2-40B4-BE49-F238E27FC236}">
              <a16:creationId xmlns:a16="http://schemas.microsoft.com/office/drawing/2014/main" id="{AADF3DC2-D2D2-4D0A-B4DD-4493C90EC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3" name="Imagem 7">
          <a:extLst>
            <a:ext uri="{FF2B5EF4-FFF2-40B4-BE49-F238E27FC236}">
              <a16:creationId xmlns:a16="http://schemas.microsoft.com/office/drawing/2014/main" id="{D6ABAE72-6441-45B9-9237-47214377D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4" name="Picture 19">
          <a:extLst>
            <a:ext uri="{FF2B5EF4-FFF2-40B4-BE49-F238E27FC236}">
              <a16:creationId xmlns:a16="http://schemas.microsoft.com/office/drawing/2014/main" id="{8E2A64B4-3ECC-47FB-90B0-099BAD67B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5" name="Imagem 4">
          <a:extLst>
            <a:ext uri="{FF2B5EF4-FFF2-40B4-BE49-F238E27FC236}">
              <a16:creationId xmlns:a16="http://schemas.microsoft.com/office/drawing/2014/main" id="{818853B9-A339-4025-ABBD-6AFA00539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6" name="Picture 16">
          <a:extLst>
            <a:ext uri="{FF2B5EF4-FFF2-40B4-BE49-F238E27FC236}">
              <a16:creationId xmlns:a16="http://schemas.microsoft.com/office/drawing/2014/main" id="{32C457E6-AF98-4B5B-941A-D77461205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7" name="Imagem 1">
          <a:extLst>
            <a:ext uri="{FF2B5EF4-FFF2-40B4-BE49-F238E27FC236}">
              <a16:creationId xmlns:a16="http://schemas.microsoft.com/office/drawing/2014/main" id="{17F11959-C962-4D35-AFD3-FE8450AB4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8" name="Picture 25">
          <a:extLst>
            <a:ext uri="{FF2B5EF4-FFF2-40B4-BE49-F238E27FC236}">
              <a16:creationId xmlns:a16="http://schemas.microsoft.com/office/drawing/2014/main" id="{7E89CDF8-1995-4C68-9412-037EFD63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id="{7E6DC50B-A39D-49C5-B301-73AA82325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20" name="Picture 22">
          <a:extLst>
            <a:ext uri="{FF2B5EF4-FFF2-40B4-BE49-F238E27FC236}">
              <a16:creationId xmlns:a16="http://schemas.microsoft.com/office/drawing/2014/main" id="{9D8B2E9B-288F-44AD-A34D-27822DD53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21" name="Imagem 7">
          <a:extLst>
            <a:ext uri="{FF2B5EF4-FFF2-40B4-BE49-F238E27FC236}">
              <a16:creationId xmlns:a16="http://schemas.microsoft.com/office/drawing/2014/main" id="{20267C63-3679-47EE-9AB2-2146FAD0B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22" name="Picture 19">
          <a:extLst>
            <a:ext uri="{FF2B5EF4-FFF2-40B4-BE49-F238E27FC236}">
              <a16:creationId xmlns:a16="http://schemas.microsoft.com/office/drawing/2014/main" id="{1BC690A0-C9DF-4B1D-88B5-85A8FDDD8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23" name="Imagem 4">
          <a:extLst>
            <a:ext uri="{FF2B5EF4-FFF2-40B4-BE49-F238E27FC236}">
              <a16:creationId xmlns:a16="http://schemas.microsoft.com/office/drawing/2014/main" id="{109300CF-743C-498F-8E08-4EACE64B3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24" name="Picture 16">
          <a:extLst>
            <a:ext uri="{FF2B5EF4-FFF2-40B4-BE49-F238E27FC236}">
              <a16:creationId xmlns:a16="http://schemas.microsoft.com/office/drawing/2014/main" id="{D6445042-29C8-47FB-B906-13F0571D5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25" name="Imagem 1">
          <a:extLst>
            <a:ext uri="{FF2B5EF4-FFF2-40B4-BE49-F238E27FC236}">
              <a16:creationId xmlns:a16="http://schemas.microsoft.com/office/drawing/2014/main" id="{BD897800-D0B8-444A-B3C6-C1DA4DC7F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48</xdr:row>
      <xdr:rowOff>0</xdr:rowOff>
    </xdr:to>
    <xdr:pic>
      <xdr:nvPicPr>
        <xdr:cNvPr id="2126" name="Picture 25">
          <a:extLst>
            <a:ext uri="{FF2B5EF4-FFF2-40B4-BE49-F238E27FC236}">
              <a16:creationId xmlns:a16="http://schemas.microsoft.com/office/drawing/2014/main" id="{5D80BA7B-FB38-4561-9A86-7BBD29AAA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45</xdr:row>
      <xdr:rowOff>0</xdr:rowOff>
    </xdr:from>
    <xdr:to>
      <xdr:col>9</xdr:col>
      <xdr:colOff>1238250</xdr:colOff>
      <xdr:row>48</xdr:row>
      <xdr:rowOff>0</xdr:rowOff>
    </xdr:to>
    <xdr:pic>
      <xdr:nvPicPr>
        <xdr:cNvPr id="2127" name="Imagem 7">
          <a:extLst>
            <a:ext uri="{FF2B5EF4-FFF2-40B4-BE49-F238E27FC236}">
              <a16:creationId xmlns:a16="http://schemas.microsoft.com/office/drawing/2014/main" id="{8B5059DC-AC3F-46FC-A219-C3D71F76A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0110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28" name="Picture 19">
          <a:extLst>
            <a:ext uri="{FF2B5EF4-FFF2-40B4-BE49-F238E27FC236}">
              <a16:creationId xmlns:a16="http://schemas.microsoft.com/office/drawing/2014/main" id="{8A6FB218-28AE-4426-A5E0-493931C5D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29" name="Imagem 4">
          <a:extLst>
            <a:ext uri="{FF2B5EF4-FFF2-40B4-BE49-F238E27FC236}">
              <a16:creationId xmlns:a16="http://schemas.microsoft.com/office/drawing/2014/main" id="{7E06BDE0-42BF-45F1-816B-ADB4DF4C8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0" name="Picture 16">
          <a:extLst>
            <a:ext uri="{FF2B5EF4-FFF2-40B4-BE49-F238E27FC236}">
              <a16:creationId xmlns:a16="http://schemas.microsoft.com/office/drawing/2014/main" id="{9E6C308B-26B0-4041-80F4-09D38A7F3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1" name="Imagem 1">
          <a:extLst>
            <a:ext uri="{FF2B5EF4-FFF2-40B4-BE49-F238E27FC236}">
              <a16:creationId xmlns:a16="http://schemas.microsoft.com/office/drawing/2014/main" id="{9A69A125-B912-40DE-8164-A49F0F0D3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2" name="Picture 25">
          <a:extLst>
            <a:ext uri="{FF2B5EF4-FFF2-40B4-BE49-F238E27FC236}">
              <a16:creationId xmlns:a16="http://schemas.microsoft.com/office/drawing/2014/main" id="{DD02AB26-862A-41E4-A8CE-8125D331D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id="{6EBF2E53-C8AE-41B2-96D9-80466C804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4" name="Picture 22">
          <a:extLst>
            <a:ext uri="{FF2B5EF4-FFF2-40B4-BE49-F238E27FC236}">
              <a16:creationId xmlns:a16="http://schemas.microsoft.com/office/drawing/2014/main" id="{72B61946-1AD8-4D52-818F-4E7CEEA77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5" name="Imagem 7">
          <a:extLst>
            <a:ext uri="{FF2B5EF4-FFF2-40B4-BE49-F238E27FC236}">
              <a16:creationId xmlns:a16="http://schemas.microsoft.com/office/drawing/2014/main" id="{68193E28-AEE1-4E9E-9588-ADC731813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6" name="Picture 19">
          <a:extLst>
            <a:ext uri="{FF2B5EF4-FFF2-40B4-BE49-F238E27FC236}">
              <a16:creationId xmlns:a16="http://schemas.microsoft.com/office/drawing/2014/main" id="{817EA85D-7405-49D6-B691-C2E72F4AB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7" name="Imagem 4">
          <a:extLst>
            <a:ext uri="{FF2B5EF4-FFF2-40B4-BE49-F238E27FC236}">
              <a16:creationId xmlns:a16="http://schemas.microsoft.com/office/drawing/2014/main" id="{19DAC6E8-2652-43E2-9C1B-4D238923A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8" name="Picture 16">
          <a:extLst>
            <a:ext uri="{FF2B5EF4-FFF2-40B4-BE49-F238E27FC236}">
              <a16:creationId xmlns:a16="http://schemas.microsoft.com/office/drawing/2014/main" id="{555982CF-EFBB-4BC0-9836-FF46C92E0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39" name="Imagem 1">
          <a:extLst>
            <a:ext uri="{FF2B5EF4-FFF2-40B4-BE49-F238E27FC236}">
              <a16:creationId xmlns:a16="http://schemas.microsoft.com/office/drawing/2014/main" id="{4D4D335F-FAB3-4C65-AFEF-797E4E0B6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0" name="Picture 25">
          <a:extLst>
            <a:ext uri="{FF2B5EF4-FFF2-40B4-BE49-F238E27FC236}">
              <a16:creationId xmlns:a16="http://schemas.microsoft.com/office/drawing/2014/main" id="{C20F5B52-489D-4FA8-9A21-5B9312557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1" name="Imagem 10">
          <a:extLst>
            <a:ext uri="{FF2B5EF4-FFF2-40B4-BE49-F238E27FC236}">
              <a16:creationId xmlns:a16="http://schemas.microsoft.com/office/drawing/2014/main" id="{922109FD-7571-48E4-A2D4-0F0F6D06A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2" name="Picture 22">
          <a:extLst>
            <a:ext uri="{FF2B5EF4-FFF2-40B4-BE49-F238E27FC236}">
              <a16:creationId xmlns:a16="http://schemas.microsoft.com/office/drawing/2014/main" id="{1BBE884A-5BC5-4B5F-8853-4886EACDE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3" name="Imagem 7">
          <a:extLst>
            <a:ext uri="{FF2B5EF4-FFF2-40B4-BE49-F238E27FC236}">
              <a16:creationId xmlns:a16="http://schemas.microsoft.com/office/drawing/2014/main" id="{CEC04826-4FED-487C-9EF8-4860AF731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4" name="Picture 19">
          <a:extLst>
            <a:ext uri="{FF2B5EF4-FFF2-40B4-BE49-F238E27FC236}">
              <a16:creationId xmlns:a16="http://schemas.microsoft.com/office/drawing/2014/main" id="{1834DCE2-28B0-423C-92DB-FE048B6D4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5" name="Imagem 4">
          <a:extLst>
            <a:ext uri="{FF2B5EF4-FFF2-40B4-BE49-F238E27FC236}">
              <a16:creationId xmlns:a16="http://schemas.microsoft.com/office/drawing/2014/main" id="{A45915D6-F7F8-4696-ABD0-CB08EDD34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6" name="Picture 16">
          <a:extLst>
            <a:ext uri="{FF2B5EF4-FFF2-40B4-BE49-F238E27FC236}">
              <a16:creationId xmlns:a16="http://schemas.microsoft.com/office/drawing/2014/main" id="{21045C3C-7858-4D2B-A67C-9320708D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7" name="Imagem 1">
          <a:extLst>
            <a:ext uri="{FF2B5EF4-FFF2-40B4-BE49-F238E27FC236}">
              <a16:creationId xmlns:a16="http://schemas.microsoft.com/office/drawing/2014/main" id="{7AD889A5-0095-4B35-AEDD-AF7EEB8E7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8" name="Picture 25">
          <a:extLst>
            <a:ext uri="{FF2B5EF4-FFF2-40B4-BE49-F238E27FC236}">
              <a16:creationId xmlns:a16="http://schemas.microsoft.com/office/drawing/2014/main" id="{6C192939-E42B-422A-B482-0E25DDA4B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49" name="Imagem 2148">
          <a:extLst>
            <a:ext uri="{FF2B5EF4-FFF2-40B4-BE49-F238E27FC236}">
              <a16:creationId xmlns:a16="http://schemas.microsoft.com/office/drawing/2014/main" id="{E6A78CBE-CD2D-47C7-AA54-AAD65A5C3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0" name="Picture 22">
          <a:extLst>
            <a:ext uri="{FF2B5EF4-FFF2-40B4-BE49-F238E27FC236}">
              <a16:creationId xmlns:a16="http://schemas.microsoft.com/office/drawing/2014/main" id="{7D69B63C-00F6-4814-9CCF-22058D6A8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1" name="Imagem 7">
          <a:extLst>
            <a:ext uri="{FF2B5EF4-FFF2-40B4-BE49-F238E27FC236}">
              <a16:creationId xmlns:a16="http://schemas.microsoft.com/office/drawing/2014/main" id="{F9A0AC74-A87A-4F3E-98DB-2E46EC1D1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2" name="Picture 19">
          <a:extLst>
            <a:ext uri="{FF2B5EF4-FFF2-40B4-BE49-F238E27FC236}">
              <a16:creationId xmlns:a16="http://schemas.microsoft.com/office/drawing/2014/main" id="{0655CCE3-CD9B-4C79-A8D5-A01812D99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3" name="Imagem 4">
          <a:extLst>
            <a:ext uri="{FF2B5EF4-FFF2-40B4-BE49-F238E27FC236}">
              <a16:creationId xmlns:a16="http://schemas.microsoft.com/office/drawing/2014/main" id="{AA8A6EBE-9CA0-40D7-BD58-0E1BB3420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4" name="Picture 16">
          <a:extLst>
            <a:ext uri="{FF2B5EF4-FFF2-40B4-BE49-F238E27FC236}">
              <a16:creationId xmlns:a16="http://schemas.microsoft.com/office/drawing/2014/main" id="{731B0609-3BC7-41A1-97BF-13F448E75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5" name="Imagem 1">
          <a:extLst>
            <a:ext uri="{FF2B5EF4-FFF2-40B4-BE49-F238E27FC236}">
              <a16:creationId xmlns:a16="http://schemas.microsoft.com/office/drawing/2014/main" id="{62C00B07-1A90-4105-AF77-339C9E704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6" name="Picture 25">
          <a:extLst>
            <a:ext uri="{FF2B5EF4-FFF2-40B4-BE49-F238E27FC236}">
              <a16:creationId xmlns:a16="http://schemas.microsoft.com/office/drawing/2014/main" id="{AF9C14E0-6ABB-4FB4-A031-1FCE8A4C3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7" name="Imagem 10">
          <a:extLst>
            <a:ext uri="{FF2B5EF4-FFF2-40B4-BE49-F238E27FC236}">
              <a16:creationId xmlns:a16="http://schemas.microsoft.com/office/drawing/2014/main" id="{237B5529-E995-441C-98A5-86CE89D38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8" name="Picture 22">
          <a:extLst>
            <a:ext uri="{FF2B5EF4-FFF2-40B4-BE49-F238E27FC236}">
              <a16:creationId xmlns:a16="http://schemas.microsoft.com/office/drawing/2014/main" id="{7D60BB02-8EFC-43D0-9C40-3AC3DF68B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59" name="Imagem 7">
          <a:extLst>
            <a:ext uri="{FF2B5EF4-FFF2-40B4-BE49-F238E27FC236}">
              <a16:creationId xmlns:a16="http://schemas.microsoft.com/office/drawing/2014/main" id="{CFB8ED3F-AA63-429C-9A4D-51D270448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0" name="Picture 19">
          <a:extLst>
            <a:ext uri="{FF2B5EF4-FFF2-40B4-BE49-F238E27FC236}">
              <a16:creationId xmlns:a16="http://schemas.microsoft.com/office/drawing/2014/main" id="{A3CA1A6D-CC6F-4DED-A55D-FF202D31C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1" name="Imagem 4">
          <a:extLst>
            <a:ext uri="{FF2B5EF4-FFF2-40B4-BE49-F238E27FC236}">
              <a16:creationId xmlns:a16="http://schemas.microsoft.com/office/drawing/2014/main" id="{9762A83D-1C95-4075-8BD6-8EE79156F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2" name="Picture 16">
          <a:extLst>
            <a:ext uri="{FF2B5EF4-FFF2-40B4-BE49-F238E27FC236}">
              <a16:creationId xmlns:a16="http://schemas.microsoft.com/office/drawing/2014/main" id="{5FD3D38D-3140-4DAC-A4B7-CBF4E67DF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3" name="Imagem 1">
          <a:extLst>
            <a:ext uri="{FF2B5EF4-FFF2-40B4-BE49-F238E27FC236}">
              <a16:creationId xmlns:a16="http://schemas.microsoft.com/office/drawing/2014/main" id="{AC0CE054-D1F2-4DA6-AD69-37817F57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4" name="Picture 25">
          <a:extLst>
            <a:ext uri="{FF2B5EF4-FFF2-40B4-BE49-F238E27FC236}">
              <a16:creationId xmlns:a16="http://schemas.microsoft.com/office/drawing/2014/main" id="{8F12A473-C9AA-4444-B373-E8F33A7DE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5" name="Imagem 2164">
          <a:extLst>
            <a:ext uri="{FF2B5EF4-FFF2-40B4-BE49-F238E27FC236}">
              <a16:creationId xmlns:a16="http://schemas.microsoft.com/office/drawing/2014/main" id="{6E94DC4F-846A-447B-A633-85F675E17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6" name="Picture 22">
          <a:extLst>
            <a:ext uri="{FF2B5EF4-FFF2-40B4-BE49-F238E27FC236}">
              <a16:creationId xmlns:a16="http://schemas.microsoft.com/office/drawing/2014/main" id="{65CB6499-4B33-4AA5-BFC7-14167B51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7" name="Imagem 7">
          <a:extLst>
            <a:ext uri="{FF2B5EF4-FFF2-40B4-BE49-F238E27FC236}">
              <a16:creationId xmlns:a16="http://schemas.microsoft.com/office/drawing/2014/main" id="{D39C6765-6286-4288-A578-EDFE6D1DD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8" name="Picture 19">
          <a:extLst>
            <a:ext uri="{FF2B5EF4-FFF2-40B4-BE49-F238E27FC236}">
              <a16:creationId xmlns:a16="http://schemas.microsoft.com/office/drawing/2014/main" id="{CDA523FD-8192-4653-82D3-B9733B9DF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69" name="Imagem 4">
          <a:extLst>
            <a:ext uri="{FF2B5EF4-FFF2-40B4-BE49-F238E27FC236}">
              <a16:creationId xmlns:a16="http://schemas.microsoft.com/office/drawing/2014/main" id="{6EE45981-4B6D-458A-B45C-2A4C09D84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70" name="Picture 16">
          <a:extLst>
            <a:ext uri="{FF2B5EF4-FFF2-40B4-BE49-F238E27FC236}">
              <a16:creationId xmlns:a16="http://schemas.microsoft.com/office/drawing/2014/main" id="{CACFD0D5-17BF-42A5-B5FF-E532B9857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47</xdr:row>
      <xdr:rowOff>0</xdr:rowOff>
    </xdr:from>
    <xdr:to>
      <xdr:col>9</xdr:col>
      <xdr:colOff>1238250</xdr:colOff>
      <xdr:row>48</xdr:row>
      <xdr:rowOff>0</xdr:rowOff>
    </xdr:to>
    <xdr:pic>
      <xdr:nvPicPr>
        <xdr:cNvPr id="2171" name="Imagem 1">
          <a:extLst>
            <a:ext uri="{FF2B5EF4-FFF2-40B4-BE49-F238E27FC236}">
              <a16:creationId xmlns:a16="http://schemas.microsoft.com/office/drawing/2014/main" id="{D8F22B2A-B268-49A0-AE2B-A93AF7326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72" name="Picture 25">
          <a:extLst>
            <a:ext uri="{FF2B5EF4-FFF2-40B4-BE49-F238E27FC236}">
              <a16:creationId xmlns:a16="http://schemas.microsoft.com/office/drawing/2014/main" id="{A89A4591-2A72-4E38-976F-47CB0B7CB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73" name="Imagem 10">
          <a:extLst>
            <a:ext uri="{FF2B5EF4-FFF2-40B4-BE49-F238E27FC236}">
              <a16:creationId xmlns:a16="http://schemas.microsoft.com/office/drawing/2014/main" id="{D6E9D752-7EB0-4FDF-8916-DEEE95A17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74" name="Picture 22">
          <a:extLst>
            <a:ext uri="{FF2B5EF4-FFF2-40B4-BE49-F238E27FC236}">
              <a16:creationId xmlns:a16="http://schemas.microsoft.com/office/drawing/2014/main" id="{55794AC9-7A08-4C8A-BBBD-DBC778114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75" name="Imagem 7">
          <a:extLst>
            <a:ext uri="{FF2B5EF4-FFF2-40B4-BE49-F238E27FC236}">
              <a16:creationId xmlns:a16="http://schemas.microsoft.com/office/drawing/2014/main" id="{D99E422C-272D-4BBC-A219-563117BA0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76" name="Picture 19">
          <a:extLst>
            <a:ext uri="{FF2B5EF4-FFF2-40B4-BE49-F238E27FC236}">
              <a16:creationId xmlns:a16="http://schemas.microsoft.com/office/drawing/2014/main" id="{DAE82F8A-705F-4776-9819-C72760B19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77" name="Imagem 4">
          <a:extLst>
            <a:ext uri="{FF2B5EF4-FFF2-40B4-BE49-F238E27FC236}">
              <a16:creationId xmlns:a16="http://schemas.microsoft.com/office/drawing/2014/main" id="{AA093DD7-718F-4E70-B03F-42F466D53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78" name="Picture 16">
          <a:extLst>
            <a:ext uri="{FF2B5EF4-FFF2-40B4-BE49-F238E27FC236}">
              <a16:creationId xmlns:a16="http://schemas.microsoft.com/office/drawing/2014/main" id="{7AB65388-8217-41B2-9DCE-137A4F34D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79" name="Imagem 1">
          <a:extLst>
            <a:ext uri="{FF2B5EF4-FFF2-40B4-BE49-F238E27FC236}">
              <a16:creationId xmlns:a16="http://schemas.microsoft.com/office/drawing/2014/main" id="{D1F99E94-B61E-404E-8D87-ADF466AA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0" name="Picture 25">
          <a:extLst>
            <a:ext uri="{FF2B5EF4-FFF2-40B4-BE49-F238E27FC236}">
              <a16:creationId xmlns:a16="http://schemas.microsoft.com/office/drawing/2014/main" id="{B9B170BD-3ED3-4515-BFFD-A9FB2A1DA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1" name="Imagem 2180">
          <a:extLst>
            <a:ext uri="{FF2B5EF4-FFF2-40B4-BE49-F238E27FC236}">
              <a16:creationId xmlns:a16="http://schemas.microsoft.com/office/drawing/2014/main" id="{CEC6D281-64D6-411C-A355-144830B6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2" name="Picture 22">
          <a:extLst>
            <a:ext uri="{FF2B5EF4-FFF2-40B4-BE49-F238E27FC236}">
              <a16:creationId xmlns:a16="http://schemas.microsoft.com/office/drawing/2014/main" id="{D1A4FA31-A2DA-4C62-A3AD-43444ADA2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3" name="Imagem 7">
          <a:extLst>
            <a:ext uri="{FF2B5EF4-FFF2-40B4-BE49-F238E27FC236}">
              <a16:creationId xmlns:a16="http://schemas.microsoft.com/office/drawing/2014/main" id="{E5998B51-DC2B-4401-87F0-436F27EDB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4" name="Picture 19">
          <a:extLst>
            <a:ext uri="{FF2B5EF4-FFF2-40B4-BE49-F238E27FC236}">
              <a16:creationId xmlns:a16="http://schemas.microsoft.com/office/drawing/2014/main" id="{EDD1E0DC-B322-4A5D-95BD-3277B5D50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5" name="Imagem 4">
          <a:extLst>
            <a:ext uri="{FF2B5EF4-FFF2-40B4-BE49-F238E27FC236}">
              <a16:creationId xmlns:a16="http://schemas.microsoft.com/office/drawing/2014/main" id="{AB0E4059-2EB2-45C1-9F7D-77DD1FAD2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6" name="Picture 16">
          <a:extLst>
            <a:ext uri="{FF2B5EF4-FFF2-40B4-BE49-F238E27FC236}">
              <a16:creationId xmlns:a16="http://schemas.microsoft.com/office/drawing/2014/main" id="{EFD42162-E8C2-4C6E-BBFF-763C32342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7" name="Imagem 1">
          <a:extLst>
            <a:ext uri="{FF2B5EF4-FFF2-40B4-BE49-F238E27FC236}">
              <a16:creationId xmlns:a16="http://schemas.microsoft.com/office/drawing/2014/main" id="{4EEB911F-FAF6-416B-B8F1-D98C7227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8" name="Picture 25">
          <a:extLst>
            <a:ext uri="{FF2B5EF4-FFF2-40B4-BE49-F238E27FC236}">
              <a16:creationId xmlns:a16="http://schemas.microsoft.com/office/drawing/2014/main" id="{F2E5AB19-7F29-4D87-AEC4-4E6637416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89" name="Imagem 10">
          <a:extLst>
            <a:ext uri="{FF2B5EF4-FFF2-40B4-BE49-F238E27FC236}">
              <a16:creationId xmlns:a16="http://schemas.microsoft.com/office/drawing/2014/main" id="{67CC331B-C41E-40E0-B444-5C212E14F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0" name="Picture 22">
          <a:extLst>
            <a:ext uri="{FF2B5EF4-FFF2-40B4-BE49-F238E27FC236}">
              <a16:creationId xmlns:a16="http://schemas.microsoft.com/office/drawing/2014/main" id="{26B07FED-EFFA-432A-805B-0D3BE851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1" name="Imagem 7">
          <a:extLst>
            <a:ext uri="{FF2B5EF4-FFF2-40B4-BE49-F238E27FC236}">
              <a16:creationId xmlns:a16="http://schemas.microsoft.com/office/drawing/2014/main" id="{F7AB554B-9C16-4620-9420-B420116FE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2" name="Picture 19">
          <a:extLst>
            <a:ext uri="{FF2B5EF4-FFF2-40B4-BE49-F238E27FC236}">
              <a16:creationId xmlns:a16="http://schemas.microsoft.com/office/drawing/2014/main" id="{58E1BD05-3BDA-436D-8C0A-2E72F598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3" name="Imagem 4">
          <a:extLst>
            <a:ext uri="{FF2B5EF4-FFF2-40B4-BE49-F238E27FC236}">
              <a16:creationId xmlns:a16="http://schemas.microsoft.com/office/drawing/2014/main" id="{0BB6ED73-BA57-4DF1-B7AC-2FE7516FE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4" name="Picture 16">
          <a:extLst>
            <a:ext uri="{FF2B5EF4-FFF2-40B4-BE49-F238E27FC236}">
              <a16:creationId xmlns:a16="http://schemas.microsoft.com/office/drawing/2014/main" id="{52F39518-8ACC-4059-9FEB-7FD783B7F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5" name="Imagem 1">
          <a:extLst>
            <a:ext uri="{FF2B5EF4-FFF2-40B4-BE49-F238E27FC236}">
              <a16:creationId xmlns:a16="http://schemas.microsoft.com/office/drawing/2014/main" id="{D1FB42CC-D362-4527-B481-3C60E57E4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6" name="Picture 25">
          <a:extLst>
            <a:ext uri="{FF2B5EF4-FFF2-40B4-BE49-F238E27FC236}">
              <a16:creationId xmlns:a16="http://schemas.microsoft.com/office/drawing/2014/main" id="{58471831-F9F3-4586-B8EC-E0470B782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7" name="Imagem 2196">
          <a:extLst>
            <a:ext uri="{FF2B5EF4-FFF2-40B4-BE49-F238E27FC236}">
              <a16:creationId xmlns:a16="http://schemas.microsoft.com/office/drawing/2014/main" id="{0A763360-9BD4-4158-BFFB-8EE6CB060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8" name="Picture 22">
          <a:extLst>
            <a:ext uri="{FF2B5EF4-FFF2-40B4-BE49-F238E27FC236}">
              <a16:creationId xmlns:a16="http://schemas.microsoft.com/office/drawing/2014/main" id="{63CA5333-B3D6-4016-A5B1-0FA7389E3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199" name="Imagem 7">
          <a:extLst>
            <a:ext uri="{FF2B5EF4-FFF2-40B4-BE49-F238E27FC236}">
              <a16:creationId xmlns:a16="http://schemas.microsoft.com/office/drawing/2014/main" id="{EF8445FB-9D14-4C15-A569-A9C5F70D6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0" name="Picture 19">
          <a:extLst>
            <a:ext uri="{FF2B5EF4-FFF2-40B4-BE49-F238E27FC236}">
              <a16:creationId xmlns:a16="http://schemas.microsoft.com/office/drawing/2014/main" id="{82C9125A-7303-468E-9615-F1E275BFC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1" name="Imagem 4">
          <a:extLst>
            <a:ext uri="{FF2B5EF4-FFF2-40B4-BE49-F238E27FC236}">
              <a16:creationId xmlns:a16="http://schemas.microsoft.com/office/drawing/2014/main" id="{C5763046-93DA-4AA0-B3FF-2CEB07E0A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2" name="Picture 16">
          <a:extLst>
            <a:ext uri="{FF2B5EF4-FFF2-40B4-BE49-F238E27FC236}">
              <a16:creationId xmlns:a16="http://schemas.microsoft.com/office/drawing/2014/main" id="{4C6888FD-9550-4FA6-A19B-D1ECF3951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3" name="Imagem 1">
          <a:extLst>
            <a:ext uri="{FF2B5EF4-FFF2-40B4-BE49-F238E27FC236}">
              <a16:creationId xmlns:a16="http://schemas.microsoft.com/office/drawing/2014/main" id="{29AB4B7A-2B9C-4217-A5E4-7729C2EC4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4" name="Picture 25">
          <a:extLst>
            <a:ext uri="{FF2B5EF4-FFF2-40B4-BE49-F238E27FC236}">
              <a16:creationId xmlns:a16="http://schemas.microsoft.com/office/drawing/2014/main" id="{788F37F6-19BA-4889-B40B-BD42E0967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5" name="Imagem 10">
          <a:extLst>
            <a:ext uri="{FF2B5EF4-FFF2-40B4-BE49-F238E27FC236}">
              <a16:creationId xmlns:a16="http://schemas.microsoft.com/office/drawing/2014/main" id="{F2D2004B-159E-4556-AA49-298EC9ACE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6" name="Picture 22">
          <a:extLst>
            <a:ext uri="{FF2B5EF4-FFF2-40B4-BE49-F238E27FC236}">
              <a16:creationId xmlns:a16="http://schemas.microsoft.com/office/drawing/2014/main" id="{0A3ED669-289D-40EF-B292-AA4C4E13E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7" name="Imagem 7">
          <a:extLst>
            <a:ext uri="{FF2B5EF4-FFF2-40B4-BE49-F238E27FC236}">
              <a16:creationId xmlns:a16="http://schemas.microsoft.com/office/drawing/2014/main" id="{A6E90733-3D26-4F0D-9264-77D2D392A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8" name="Picture 19">
          <a:extLst>
            <a:ext uri="{FF2B5EF4-FFF2-40B4-BE49-F238E27FC236}">
              <a16:creationId xmlns:a16="http://schemas.microsoft.com/office/drawing/2014/main" id="{F872C03D-3A4C-4999-B529-D2CCBB168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09" name="Imagem 4">
          <a:extLst>
            <a:ext uri="{FF2B5EF4-FFF2-40B4-BE49-F238E27FC236}">
              <a16:creationId xmlns:a16="http://schemas.microsoft.com/office/drawing/2014/main" id="{7F0C3F24-3420-4F59-ACFF-61CD008A5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0" name="Picture 16">
          <a:extLst>
            <a:ext uri="{FF2B5EF4-FFF2-40B4-BE49-F238E27FC236}">
              <a16:creationId xmlns:a16="http://schemas.microsoft.com/office/drawing/2014/main" id="{51BDB03E-C2F8-45E2-8E29-4B1587DE1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1" name="Imagem 1">
          <a:extLst>
            <a:ext uri="{FF2B5EF4-FFF2-40B4-BE49-F238E27FC236}">
              <a16:creationId xmlns:a16="http://schemas.microsoft.com/office/drawing/2014/main" id="{D8D843D4-2115-4417-B334-D8A58428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2" name="Picture 25">
          <a:extLst>
            <a:ext uri="{FF2B5EF4-FFF2-40B4-BE49-F238E27FC236}">
              <a16:creationId xmlns:a16="http://schemas.microsoft.com/office/drawing/2014/main" id="{AB844335-13D9-4850-AA18-ED55116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3" name="Imagem 2212">
          <a:extLst>
            <a:ext uri="{FF2B5EF4-FFF2-40B4-BE49-F238E27FC236}">
              <a16:creationId xmlns:a16="http://schemas.microsoft.com/office/drawing/2014/main" id="{A692BCEB-EE91-40A5-B723-3E19983BB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4" name="Picture 22">
          <a:extLst>
            <a:ext uri="{FF2B5EF4-FFF2-40B4-BE49-F238E27FC236}">
              <a16:creationId xmlns:a16="http://schemas.microsoft.com/office/drawing/2014/main" id="{5419C0AD-4D9F-4E2B-A26C-5549B3E1A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5" name="Imagem 7">
          <a:extLst>
            <a:ext uri="{FF2B5EF4-FFF2-40B4-BE49-F238E27FC236}">
              <a16:creationId xmlns:a16="http://schemas.microsoft.com/office/drawing/2014/main" id="{9FD462A3-538A-4764-8917-BA7DC5EC5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6" name="Picture 19">
          <a:extLst>
            <a:ext uri="{FF2B5EF4-FFF2-40B4-BE49-F238E27FC236}">
              <a16:creationId xmlns:a16="http://schemas.microsoft.com/office/drawing/2014/main" id="{776529D9-F567-4BF6-8CB4-15FDC0C52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7" name="Imagem 4">
          <a:extLst>
            <a:ext uri="{FF2B5EF4-FFF2-40B4-BE49-F238E27FC236}">
              <a16:creationId xmlns:a16="http://schemas.microsoft.com/office/drawing/2014/main" id="{FC2E8494-4C7A-434E-9F49-BB051CDD9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8" name="Picture 16">
          <a:extLst>
            <a:ext uri="{FF2B5EF4-FFF2-40B4-BE49-F238E27FC236}">
              <a16:creationId xmlns:a16="http://schemas.microsoft.com/office/drawing/2014/main" id="{B01D93FA-B0BD-4B20-9795-BF131BED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19" name="Imagem 1">
          <a:extLst>
            <a:ext uri="{FF2B5EF4-FFF2-40B4-BE49-F238E27FC236}">
              <a16:creationId xmlns:a16="http://schemas.microsoft.com/office/drawing/2014/main" id="{F9AF2E95-8DDE-44BD-9C0E-8BD659D6A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0" name="Picture 25">
          <a:extLst>
            <a:ext uri="{FF2B5EF4-FFF2-40B4-BE49-F238E27FC236}">
              <a16:creationId xmlns:a16="http://schemas.microsoft.com/office/drawing/2014/main" id="{1300A663-02FD-465A-A82D-4D644E85F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1" name="Imagem 10">
          <a:extLst>
            <a:ext uri="{FF2B5EF4-FFF2-40B4-BE49-F238E27FC236}">
              <a16:creationId xmlns:a16="http://schemas.microsoft.com/office/drawing/2014/main" id="{3B54D2D4-C6EB-49EF-AE2C-087B2D5E2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2" name="Picture 22">
          <a:extLst>
            <a:ext uri="{FF2B5EF4-FFF2-40B4-BE49-F238E27FC236}">
              <a16:creationId xmlns:a16="http://schemas.microsoft.com/office/drawing/2014/main" id="{B724B0C7-300D-4871-8248-DF9B94557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3" name="Imagem 7">
          <a:extLst>
            <a:ext uri="{FF2B5EF4-FFF2-40B4-BE49-F238E27FC236}">
              <a16:creationId xmlns:a16="http://schemas.microsoft.com/office/drawing/2014/main" id="{EE3779D4-9FAD-4ECC-B9D8-C3498E2E0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4" name="Picture 19">
          <a:extLst>
            <a:ext uri="{FF2B5EF4-FFF2-40B4-BE49-F238E27FC236}">
              <a16:creationId xmlns:a16="http://schemas.microsoft.com/office/drawing/2014/main" id="{D5DF4FF4-1333-4E11-883E-C1E66CBCC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5" name="Imagem 4">
          <a:extLst>
            <a:ext uri="{FF2B5EF4-FFF2-40B4-BE49-F238E27FC236}">
              <a16:creationId xmlns:a16="http://schemas.microsoft.com/office/drawing/2014/main" id="{7EA7158D-295B-4F2B-BEFD-7A6925036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6" name="Picture 16">
          <a:extLst>
            <a:ext uri="{FF2B5EF4-FFF2-40B4-BE49-F238E27FC236}">
              <a16:creationId xmlns:a16="http://schemas.microsoft.com/office/drawing/2014/main" id="{8A154AC6-69E4-48D9-80E1-C904FBE94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7" name="Imagem 1">
          <a:extLst>
            <a:ext uri="{FF2B5EF4-FFF2-40B4-BE49-F238E27FC236}">
              <a16:creationId xmlns:a16="http://schemas.microsoft.com/office/drawing/2014/main" id="{1998A4F3-35A1-41BB-BBB3-073833ABA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8" name="Picture 25">
          <a:extLst>
            <a:ext uri="{FF2B5EF4-FFF2-40B4-BE49-F238E27FC236}">
              <a16:creationId xmlns:a16="http://schemas.microsoft.com/office/drawing/2014/main" id="{AF11FEB6-1029-4EB5-A9B5-13F4C39A3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29" name="Imagem 2228">
          <a:extLst>
            <a:ext uri="{FF2B5EF4-FFF2-40B4-BE49-F238E27FC236}">
              <a16:creationId xmlns:a16="http://schemas.microsoft.com/office/drawing/2014/main" id="{30320742-3815-4274-84F4-0A8DCC1AE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30" name="Picture 22">
          <a:extLst>
            <a:ext uri="{FF2B5EF4-FFF2-40B4-BE49-F238E27FC236}">
              <a16:creationId xmlns:a16="http://schemas.microsoft.com/office/drawing/2014/main" id="{A53C0776-FE89-48DD-B623-900956C6D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31" name="Imagem 7">
          <a:extLst>
            <a:ext uri="{FF2B5EF4-FFF2-40B4-BE49-F238E27FC236}">
              <a16:creationId xmlns:a16="http://schemas.microsoft.com/office/drawing/2014/main" id="{0FFAE00B-320B-42E4-81CF-3F2494B8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32" name="Picture 19">
          <a:extLst>
            <a:ext uri="{FF2B5EF4-FFF2-40B4-BE49-F238E27FC236}">
              <a16:creationId xmlns:a16="http://schemas.microsoft.com/office/drawing/2014/main" id="{F56B0092-CF7B-422C-A234-87689769D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33" name="Imagem 4">
          <a:extLst>
            <a:ext uri="{FF2B5EF4-FFF2-40B4-BE49-F238E27FC236}">
              <a16:creationId xmlns:a16="http://schemas.microsoft.com/office/drawing/2014/main" id="{06DCF6C5-B263-44F8-B091-B9B40DD0C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34" name="Picture 16">
          <a:extLst>
            <a:ext uri="{FF2B5EF4-FFF2-40B4-BE49-F238E27FC236}">
              <a16:creationId xmlns:a16="http://schemas.microsoft.com/office/drawing/2014/main" id="{C0D1D560-86E2-4CF4-9509-78B8E2B2F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35" name="Imagem 1">
          <a:extLst>
            <a:ext uri="{FF2B5EF4-FFF2-40B4-BE49-F238E27FC236}">
              <a16:creationId xmlns:a16="http://schemas.microsoft.com/office/drawing/2014/main" id="{7858F5DF-0019-440B-A1AB-0D10E461C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164</xdr:row>
      <xdr:rowOff>0</xdr:rowOff>
    </xdr:from>
    <xdr:to>
      <xdr:col>9</xdr:col>
      <xdr:colOff>1190625</xdr:colOff>
      <xdr:row>165</xdr:row>
      <xdr:rowOff>0</xdr:rowOff>
    </xdr:to>
    <xdr:pic>
      <xdr:nvPicPr>
        <xdr:cNvPr id="2236" name="Picture 25">
          <a:extLst>
            <a:ext uri="{FF2B5EF4-FFF2-40B4-BE49-F238E27FC236}">
              <a16:creationId xmlns:a16="http://schemas.microsoft.com/office/drawing/2014/main" id="{60B99FBC-9ABC-41BF-AE30-16F13C704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296900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37" name="Imagem 10">
          <a:extLst>
            <a:ext uri="{FF2B5EF4-FFF2-40B4-BE49-F238E27FC236}">
              <a16:creationId xmlns:a16="http://schemas.microsoft.com/office/drawing/2014/main" id="{70D01D28-5D66-4593-A7AF-C04815D05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38" name="Picture 22">
          <a:extLst>
            <a:ext uri="{FF2B5EF4-FFF2-40B4-BE49-F238E27FC236}">
              <a16:creationId xmlns:a16="http://schemas.microsoft.com/office/drawing/2014/main" id="{8BB2EB7B-EF10-4D6F-A548-75BFDAC1C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39" name="Imagem 7">
          <a:extLst>
            <a:ext uri="{FF2B5EF4-FFF2-40B4-BE49-F238E27FC236}">
              <a16:creationId xmlns:a16="http://schemas.microsoft.com/office/drawing/2014/main" id="{E13008BA-57B6-46F3-9C2B-FC20EECE8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0" name="Picture 19">
          <a:extLst>
            <a:ext uri="{FF2B5EF4-FFF2-40B4-BE49-F238E27FC236}">
              <a16:creationId xmlns:a16="http://schemas.microsoft.com/office/drawing/2014/main" id="{BC32FAA9-4DDC-4B53-8614-E9775D07C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1" name="Imagem 4">
          <a:extLst>
            <a:ext uri="{FF2B5EF4-FFF2-40B4-BE49-F238E27FC236}">
              <a16:creationId xmlns:a16="http://schemas.microsoft.com/office/drawing/2014/main" id="{9647B344-7ABB-4321-B88A-EA6C9D011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2" name="Picture 16">
          <a:extLst>
            <a:ext uri="{FF2B5EF4-FFF2-40B4-BE49-F238E27FC236}">
              <a16:creationId xmlns:a16="http://schemas.microsoft.com/office/drawing/2014/main" id="{E4A668EC-F61D-4B91-B2E3-7124AE945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3" name="Imagem 1">
          <a:extLst>
            <a:ext uri="{FF2B5EF4-FFF2-40B4-BE49-F238E27FC236}">
              <a16:creationId xmlns:a16="http://schemas.microsoft.com/office/drawing/2014/main" id="{04A549AE-5F85-40D0-812F-C2E716909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4" name="Picture 25">
          <a:extLst>
            <a:ext uri="{FF2B5EF4-FFF2-40B4-BE49-F238E27FC236}">
              <a16:creationId xmlns:a16="http://schemas.microsoft.com/office/drawing/2014/main" id="{E7C5725F-EF87-4BF2-8CE0-1398C121F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5" name="Imagem 2244">
          <a:extLst>
            <a:ext uri="{FF2B5EF4-FFF2-40B4-BE49-F238E27FC236}">
              <a16:creationId xmlns:a16="http://schemas.microsoft.com/office/drawing/2014/main" id="{A552B72B-B426-4FA6-9458-0067BEA0E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6" name="Picture 22">
          <a:extLst>
            <a:ext uri="{FF2B5EF4-FFF2-40B4-BE49-F238E27FC236}">
              <a16:creationId xmlns:a16="http://schemas.microsoft.com/office/drawing/2014/main" id="{E9383033-2A7D-42AE-811D-DCE31AF1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7" name="Imagem 7">
          <a:extLst>
            <a:ext uri="{FF2B5EF4-FFF2-40B4-BE49-F238E27FC236}">
              <a16:creationId xmlns:a16="http://schemas.microsoft.com/office/drawing/2014/main" id="{E750B2DD-F9C6-4E12-87AF-51F12E91F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8" name="Picture 19">
          <a:extLst>
            <a:ext uri="{FF2B5EF4-FFF2-40B4-BE49-F238E27FC236}">
              <a16:creationId xmlns:a16="http://schemas.microsoft.com/office/drawing/2014/main" id="{022E8FED-237E-4D8A-B086-6E7048C29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49" name="Imagem 4">
          <a:extLst>
            <a:ext uri="{FF2B5EF4-FFF2-40B4-BE49-F238E27FC236}">
              <a16:creationId xmlns:a16="http://schemas.microsoft.com/office/drawing/2014/main" id="{C61A0681-39FB-4E4A-BD3B-698A3E51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0" name="Picture 16">
          <a:extLst>
            <a:ext uri="{FF2B5EF4-FFF2-40B4-BE49-F238E27FC236}">
              <a16:creationId xmlns:a16="http://schemas.microsoft.com/office/drawing/2014/main" id="{E7FBFD4B-3B12-4CE3-BA85-50B116E77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1" name="Imagem 1">
          <a:extLst>
            <a:ext uri="{FF2B5EF4-FFF2-40B4-BE49-F238E27FC236}">
              <a16:creationId xmlns:a16="http://schemas.microsoft.com/office/drawing/2014/main" id="{F2C56D84-316F-43BB-87F0-E7F866A8F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2" name="Picture 25">
          <a:extLst>
            <a:ext uri="{FF2B5EF4-FFF2-40B4-BE49-F238E27FC236}">
              <a16:creationId xmlns:a16="http://schemas.microsoft.com/office/drawing/2014/main" id="{93B2810C-362D-4DE5-BE96-36E32F979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3" name="Imagem 10">
          <a:extLst>
            <a:ext uri="{FF2B5EF4-FFF2-40B4-BE49-F238E27FC236}">
              <a16:creationId xmlns:a16="http://schemas.microsoft.com/office/drawing/2014/main" id="{A8E383A8-08EE-4377-B548-C18C2CECB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4" name="Picture 22">
          <a:extLst>
            <a:ext uri="{FF2B5EF4-FFF2-40B4-BE49-F238E27FC236}">
              <a16:creationId xmlns:a16="http://schemas.microsoft.com/office/drawing/2014/main" id="{0A676518-1374-4660-8E49-6EE0FBCDE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5" name="Imagem 7">
          <a:extLst>
            <a:ext uri="{FF2B5EF4-FFF2-40B4-BE49-F238E27FC236}">
              <a16:creationId xmlns:a16="http://schemas.microsoft.com/office/drawing/2014/main" id="{D7296414-48A2-4BDB-B629-30A762C1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6" name="Picture 19">
          <a:extLst>
            <a:ext uri="{FF2B5EF4-FFF2-40B4-BE49-F238E27FC236}">
              <a16:creationId xmlns:a16="http://schemas.microsoft.com/office/drawing/2014/main" id="{07625EC5-BC2F-486E-B044-4251198F7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7" name="Imagem 4">
          <a:extLst>
            <a:ext uri="{FF2B5EF4-FFF2-40B4-BE49-F238E27FC236}">
              <a16:creationId xmlns:a16="http://schemas.microsoft.com/office/drawing/2014/main" id="{9E88186B-E7FC-4176-8A8E-3DD00A300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8" name="Picture 16">
          <a:extLst>
            <a:ext uri="{FF2B5EF4-FFF2-40B4-BE49-F238E27FC236}">
              <a16:creationId xmlns:a16="http://schemas.microsoft.com/office/drawing/2014/main" id="{8356F141-7846-4547-A9C6-94FC557E0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59" name="Imagem 1">
          <a:extLst>
            <a:ext uri="{FF2B5EF4-FFF2-40B4-BE49-F238E27FC236}">
              <a16:creationId xmlns:a16="http://schemas.microsoft.com/office/drawing/2014/main" id="{5FDB7593-2D4D-4A2E-BD82-EB12C3E1D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0" name="Picture 25">
          <a:extLst>
            <a:ext uri="{FF2B5EF4-FFF2-40B4-BE49-F238E27FC236}">
              <a16:creationId xmlns:a16="http://schemas.microsoft.com/office/drawing/2014/main" id="{EAB1E10A-6B24-4510-AFE5-882160B6F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1" name="Imagem 2260">
          <a:extLst>
            <a:ext uri="{FF2B5EF4-FFF2-40B4-BE49-F238E27FC236}">
              <a16:creationId xmlns:a16="http://schemas.microsoft.com/office/drawing/2014/main" id="{6B63F2B0-4C08-4973-99B4-D24274842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2" name="Picture 22">
          <a:extLst>
            <a:ext uri="{FF2B5EF4-FFF2-40B4-BE49-F238E27FC236}">
              <a16:creationId xmlns:a16="http://schemas.microsoft.com/office/drawing/2014/main" id="{105BC185-1C39-4441-8D5D-0A9CE4380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3" name="Imagem 7">
          <a:extLst>
            <a:ext uri="{FF2B5EF4-FFF2-40B4-BE49-F238E27FC236}">
              <a16:creationId xmlns:a16="http://schemas.microsoft.com/office/drawing/2014/main" id="{E3E95207-FF61-43DA-B515-1A2A20077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4" name="Picture 19">
          <a:extLst>
            <a:ext uri="{FF2B5EF4-FFF2-40B4-BE49-F238E27FC236}">
              <a16:creationId xmlns:a16="http://schemas.microsoft.com/office/drawing/2014/main" id="{7B90273B-78F6-4818-9DC4-E2F50285A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5" name="Imagem 4">
          <a:extLst>
            <a:ext uri="{FF2B5EF4-FFF2-40B4-BE49-F238E27FC236}">
              <a16:creationId xmlns:a16="http://schemas.microsoft.com/office/drawing/2014/main" id="{8CEF6EDF-68E7-4273-80F1-5FA7E2AEA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6" name="Picture 16">
          <a:extLst>
            <a:ext uri="{FF2B5EF4-FFF2-40B4-BE49-F238E27FC236}">
              <a16:creationId xmlns:a16="http://schemas.microsoft.com/office/drawing/2014/main" id="{2D4870D5-7309-419B-96B0-B6BAEB0DC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7" name="Imagem 1">
          <a:extLst>
            <a:ext uri="{FF2B5EF4-FFF2-40B4-BE49-F238E27FC236}">
              <a16:creationId xmlns:a16="http://schemas.microsoft.com/office/drawing/2014/main" id="{44A0EF3D-B15B-48F7-9746-C8FE2421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8" name="Picture 25">
          <a:extLst>
            <a:ext uri="{FF2B5EF4-FFF2-40B4-BE49-F238E27FC236}">
              <a16:creationId xmlns:a16="http://schemas.microsoft.com/office/drawing/2014/main" id="{0470D8E6-B373-4139-8427-24508E33D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69" name="Imagem 10">
          <a:extLst>
            <a:ext uri="{FF2B5EF4-FFF2-40B4-BE49-F238E27FC236}">
              <a16:creationId xmlns:a16="http://schemas.microsoft.com/office/drawing/2014/main" id="{1F77335E-4233-4797-AB6E-C415713BA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0" name="Picture 22">
          <a:extLst>
            <a:ext uri="{FF2B5EF4-FFF2-40B4-BE49-F238E27FC236}">
              <a16:creationId xmlns:a16="http://schemas.microsoft.com/office/drawing/2014/main" id="{BDBD12F8-7BFC-46D7-9FCF-F757C87CB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1" name="Imagem 7">
          <a:extLst>
            <a:ext uri="{FF2B5EF4-FFF2-40B4-BE49-F238E27FC236}">
              <a16:creationId xmlns:a16="http://schemas.microsoft.com/office/drawing/2014/main" id="{8EAA3340-4B8A-414A-A646-7DE0E2714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2" name="Picture 19">
          <a:extLst>
            <a:ext uri="{FF2B5EF4-FFF2-40B4-BE49-F238E27FC236}">
              <a16:creationId xmlns:a16="http://schemas.microsoft.com/office/drawing/2014/main" id="{19451B68-C129-4E8B-BE59-DA0245221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3" name="Imagem 4">
          <a:extLst>
            <a:ext uri="{FF2B5EF4-FFF2-40B4-BE49-F238E27FC236}">
              <a16:creationId xmlns:a16="http://schemas.microsoft.com/office/drawing/2014/main" id="{91FB401E-557F-421E-9DC8-17D93586E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4" name="Picture 16">
          <a:extLst>
            <a:ext uri="{FF2B5EF4-FFF2-40B4-BE49-F238E27FC236}">
              <a16:creationId xmlns:a16="http://schemas.microsoft.com/office/drawing/2014/main" id="{3003552E-8C72-43FF-98B5-0A2B0D275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5" name="Imagem 1">
          <a:extLst>
            <a:ext uri="{FF2B5EF4-FFF2-40B4-BE49-F238E27FC236}">
              <a16:creationId xmlns:a16="http://schemas.microsoft.com/office/drawing/2014/main" id="{C94CD068-DC6A-4F8D-9E92-72F4628E0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6" name="Picture 25">
          <a:extLst>
            <a:ext uri="{FF2B5EF4-FFF2-40B4-BE49-F238E27FC236}">
              <a16:creationId xmlns:a16="http://schemas.microsoft.com/office/drawing/2014/main" id="{4FD450BB-01F4-4731-83CF-FE137ECE6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7" name="Imagem 2276">
          <a:extLst>
            <a:ext uri="{FF2B5EF4-FFF2-40B4-BE49-F238E27FC236}">
              <a16:creationId xmlns:a16="http://schemas.microsoft.com/office/drawing/2014/main" id="{FFB9F794-88DE-4EAC-8D0F-D5F432C65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8" name="Picture 22">
          <a:extLst>
            <a:ext uri="{FF2B5EF4-FFF2-40B4-BE49-F238E27FC236}">
              <a16:creationId xmlns:a16="http://schemas.microsoft.com/office/drawing/2014/main" id="{024E15FE-76F5-4351-A31E-DC39D724D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79" name="Imagem 7">
          <a:extLst>
            <a:ext uri="{FF2B5EF4-FFF2-40B4-BE49-F238E27FC236}">
              <a16:creationId xmlns:a16="http://schemas.microsoft.com/office/drawing/2014/main" id="{AE5F22EA-8593-4ADB-BCFD-AA589CC93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0" name="Picture 19">
          <a:extLst>
            <a:ext uri="{FF2B5EF4-FFF2-40B4-BE49-F238E27FC236}">
              <a16:creationId xmlns:a16="http://schemas.microsoft.com/office/drawing/2014/main" id="{1E60EC1D-A166-4B6C-B4E8-A927F7F0C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1" name="Imagem 4">
          <a:extLst>
            <a:ext uri="{FF2B5EF4-FFF2-40B4-BE49-F238E27FC236}">
              <a16:creationId xmlns:a16="http://schemas.microsoft.com/office/drawing/2014/main" id="{01DB2029-20B2-4641-BF4C-22B7E710D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2" name="Picture 16">
          <a:extLst>
            <a:ext uri="{FF2B5EF4-FFF2-40B4-BE49-F238E27FC236}">
              <a16:creationId xmlns:a16="http://schemas.microsoft.com/office/drawing/2014/main" id="{6361D13C-8A60-47B9-9FF4-8BF878035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3" name="Imagem 1">
          <a:extLst>
            <a:ext uri="{FF2B5EF4-FFF2-40B4-BE49-F238E27FC236}">
              <a16:creationId xmlns:a16="http://schemas.microsoft.com/office/drawing/2014/main" id="{13E79145-0FFD-4AA7-BAB8-3B5E2F0D0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4" name="Picture 25">
          <a:extLst>
            <a:ext uri="{FF2B5EF4-FFF2-40B4-BE49-F238E27FC236}">
              <a16:creationId xmlns:a16="http://schemas.microsoft.com/office/drawing/2014/main" id="{2C592FF0-EE91-43A0-AB8B-DD36C46BC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5" name="Imagem 10">
          <a:extLst>
            <a:ext uri="{FF2B5EF4-FFF2-40B4-BE49-F238E27FC236}">
              <a16:creationId xmlns:a16="http://schemas.microsoft.com/office/drawing/2014/main" id="{4313A998-9CD3-429E-BA94-55F13DC9F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6" name="Picture 22">
          <a:extLst>
            <a:ext uri="{FF2B5EF4-FFF2-40B4-BE49-F238E27FC236}">
              <a16:creationId xmlns:a16="http://schemas.microsoft.com/office/drawing/2014/main" id="{F5BF25E8-B6D7-439E-904B-41FBCF7F6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7" name="Imagem 7">
          <a:extLst>
            <a:ext uri="{FF2B5EF4-FFF2-40B4-BE49-F238E27FC236}">
              <a16:creationId xmlns:a16="http://schemas.microsoft.com/office/drawing/2014/main" id="{3F526893-C810-4B2C-BB24-288298A1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8" name="Picture 19">
          <a:extLst>
            <a:ext uri="{FF2B5EF4-FFF2-40B4-BE49-F238E27FC236}">
              <a16:creationId xmlns:a16="http://schemas.microsoft.com/office/drawing/2014/main" id="{888A1219-9307-4DC2-B49D-13E812A8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89" name="Imagem 4">
          <a:extLst>
            <a:ext uri="{FF2B5EF4-FFF2-40B4-BE49-F238E27FC236}">
              <a16:creationId xmlns:a16="http://schemas.microsoft.com/office/drawing/2014/main" id="{85EFD2B5-A49A-4F07-A645-E04777FAF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0" name="Picture 16">
          <a:extLst>
            <a:ext uri="{FF2B5EF4-FFF2-40B4-BE49-F238E27FC236}">
              <a16:creationId xmlns:a16="http://schemas.microsoft.com/office/drawing/2014/main" id="{831ACFFC-8336-4A8B-8588-498ADE1E2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1" name="Imagem 1">
          <a:extLst>
            <a:ext uri="{FF2B5EF4-FFF2-40B4-BE49-F238E27FC236}">
              <a16:creationId xmlns:a16="http://schemas.microsoft.com/office/drawing/2014/main" id="{30C32728-C281-435E-B6EC-43FAFAB7C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2" name="Picture 25">
          <a:extLst>
            <a:ext uri="{FF2B5EF4-FFF2-40B4-BE49-F238E27FC236}">
              <a16:creationId xmlns:a16="http://schemas.microsoft.com/office/drawing/2014/main" id="{4A38EC1C-EBDA-4674-947D-E0A5E8D52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3" name="Imagem 2292">
          <a:extLst>
            <a:ext uri="{FF2B5EF4-FFF2-40B4-BE49-F238E27FC236}">
              <a16:creationId xmlns:a16="http://schemas.microsoft.com/office/drawing/2014/main" id="{510DCE85-1F65-4121-B216-26E9E4402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4" name="Picture 22">
          <a:extLst>
            <a:ext uri="{FF2B5EF4-FFF2-40B4-BE49-F238E27FC236}">
              <a16:creationId xmlns:a16="http://schemas.microsoft.com/office/drawing/2014/main" id="{30F3A58E-7BBE-4C07-ABEF-DC45E1082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5" name="Imagem 7">
          <a:extLst>
            <a:ext uri="{FF2B5EF4-FFF2-40B4-BE49-F238E27FC236}">
              <a16:creationId xmlns:a16="http://schemas.microsoft.com/office/drawing/2014/main" id="{F1107635-AD7E-41EF-8154-589C08D9E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6" name="Picture 19">
          <a:extLst>
            <a:ext uri="{FF2B5EF4-FFF2-40B4-BE49-F238E27FC236}">
              <a16:creationId xmlns:a16="http://schemas.microsoft.com/office/drawing/2014/main" id="{2DCDD1D2-0FE1-4787-B379-5A386635A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7" name="Imagem 4">
          <a:extLst>
            <a:ext uri="{FF2B5EF4-FFF2-40B4-BE49-F238E27FC236}">
              <a16:creationId xmlns:a16="http://schemas.microsoft.com/office/drawing/2014/main" id="{60AD8192-B23B-400A-8C16-7BCE5488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8" name="Picture 16">
          <a:extLst>
            <a:ext uri="{FF2B5EF4-FFF2-40B4-BE49-F238E27FC236}">
              <a16:creationId xmlns:a16="http://schemas.microsoft.com/office/drawing/2014/main" id="{F0F6B028-D658-4EF4-A899-80A778DD5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299" name="Imagem 1">
          <a:extLst>
            <a:ext uri="{FF2B5EF4-FFF2-40B4-BE49-F238E27FC236}">
              <a16:creationId xmlns:a16="http://schemas.microsoft.com/office/drawing/2014/main" id="{591CC8F1-A09B-442C-84B3-A5AC28BC9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0" name="Picture 25">
          <a:extLst>
            <a:ext uri="{FF2B5EF4-FFF2-40B4-BE49-F238E27FC236}">
              <a16:creationId xmlns:a16="http://schemas.microsoft.com/office/drawing/2014/main" id="{29C22812-9351-46B4-8995-710B2624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1" name="Imagem 10">
          <a:extLst>
            <a:ext uri="{FF2B5EF4-FFF2-40B4-BE49-F238E27FC236}">
              <a16:creationId xmlns:a16="http://schemas.microsoft.com/office/drawing/2014/main" id="{EA537325-E5B7-4931-98D9-6CF0EAAC7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2" name="Picture 22">
          <a:extLst>
            <a:ext uri="{FF2B5EF4-FFF2-40B4-BE49-F238E27FC236}">
              <a16:creationId xmlns:a16="http://schemas.microsoft.com/office/drawing/2014/main" id="{3FC63AAA-EDE3-4631-97BA-87B0CE89E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3" name="Imagem 7">
          <a:extLst>
            <a:ext uri="{FF2B5EF4-FFF2-40B4-BE49-F238E27FC236}">
              <a16:creationId xmlns:a16="http://schemas.microsoft.com/office/drawing/2014/main" id="{740A6014-FF73-411D-89D5-C044D3A9A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4" name="Picture 19">
          <a:extLst>
            <a:ext uri="{FF2B5EF4-FFF2-40B4-BE49-F238E27FC236}">
              <a16:creationId xmlns:a16="http://schemas.microsoft.com/office/drawing/2014/main" id="{EE54FD75-5B80-4E1C-BE9B-A9C1C4D10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5" name="Imagem 4">
          <a:extLst>
            <a:ext uri="{FF2B5EF4-FFF2-40B4-BE49-F238E27FC236}">
              <a16:creationId xmlns:a16="http://schemas.microsoft.com/office/drawing/2014/main" id="{31E2E5DA-107E-4D38-89E4-1C3AF3EC2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6" name="Picture 16">
          <a:extLst>
            <a:ext uri="{FF2B5EF4-FFF2-40B4-BE49-F238E27FC236}">
              <a16:creationId xmlns:a16="http://schemas.microsoft.com/office/drawing/2014/main" id="{94302394-2635-400A-8193-AB083AC21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7" name="Imagem 1">
          <a:extLst>
            <a:ext uri="{FF2B5EF4-FFF2-40B4-BE49-F238E27FC236}">
              <a16:creationId xmlns:a16="http://schemas.microsoft.com/office/drawing/2014/main" id="{89FCCABB-9557-44ED-9921-4BD7C0172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8" name="Picture 25">
          <a:extLst>
            <a:ext uri="{FF2B5EF4-FFF2-40B4-BE49-F238E27FC236}">
              <a16:creationId xmlns:a16="http://schemas.microsoft.com/office/drawing/2014/main" id="{ED06B3FD-065F-4EDB-BC6B-95028713D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09" name="Imagem 2308">
          <a:extLst>
            <a:ext uri="{FF2B5EF4-FFF2-40B4-BE49-F238E27FC236}">
              <a16:creationId xmlns:a16="http://schemas.microsoft.com/office/drawing/2014/main" id="{65C67214-CBFB-49B5-9202-D27936464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0" name="Picture 22">
          <a:extLst>
            <a:ext uri="{FF2B5EF4-FFF2-40B4-BE49-F238E27FC236}">
              <a16:creationId xmlns:a16="http://schemas.microsoft.com/office/drawing/2014/main" id="{183BB026-8E7C-4B13-A7DD-E2CD86686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1" name="Imagem 7">
          <a:extLst>
            <a:ext uri="{FF2B5EF4-FFF2-40B4-BE49-F238E27FC236}">
              <a16:creationId xmlns:a16="http://schemas.microsoft.com/office/drawing/2014/main" id="{2D604878-8799-4916-AF2A-A900EC3A2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2" name="Picture 19">
          <a:extLst>
            <a:ext uri="{FF2B5EF4-FFF2-40B4-BE49-F238E27FC236}">
              <a16:creationId xmlns:a16="http://schemas.microsoft.com/office/drawing/2014/main" id="{F221B218-5F9D-4C99-8AF6-0F6C837A6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3" name="Imagem 4">
          <a:extLst>
            <a:ext uri="{FF2B5EF4-FFF2-40B4-BE49-F238E27FC236}">
              <a16:creationId xmlns:a16="http://schemas.microsoft.com/office/drawing/2014/main" id="{2A4B8E32-EF08-41DB-8F37-010B7EDB9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4" name="Picture 16">
          <a:extLst>
            <a:ext uri="{FF2B5EF4-FFF2-40B4-BE49-F238E27FC236}">
              <a16:creationId xmlns:a16="http://schemas.microsoft.com/office/drawing/2014/main" id="{9B92716E-14F0-4624-B652-0A3CB1517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5" name="Imagem 1">
          <a:extLst>
            <a:ext uri="{FF2B5EF4-FFF2-40B4-BE49-F238E27FC236}">
              <a16:creationId xmlns:a16="http://schemas.microsoft.com/office/drawing/2014/main" id="{B64B04B8-CBC4-4324-8B2E-83EE9EC81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6" name="Picture 25">
          <a:extLst>
            <a:ext uri="{FF2B5EF4-FFF2-40B4-BE49-F238E27FC236}">
              <a16:creationId xmlns:a16="http://schemas.microsoft.com/office/drawing/2014/main" id="{EEACDA50-74A4-4085-B2F0-9B04C2FB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7" name="Imagem 10">
          <a:extLst>
            <a:ext uri="{FF2B5EF4-FFF2-40B4-BE49-F238E27FC236}">
              <a16:creationId xmlns:a16="http://schemas.microsoft.com/office/drawing/2014/main" id="{81A16E0E-A432-42A1-9C47-8582DC410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8" name="Picture 22">
          <a:extLst>
            <a:ext uri="{FF2B5EF4-FFF2-40B4-BE49-F238E27FC236}">
              <a16:creationId xmlns:a16="http://schemas.microsoft.com/office/drawing/2014/main" id="{C80D4A0F-62E1-48BA-83DE-23C226F5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19" name="Imagem 7">
          <a:extLst>
            <a:ext uri="{FF2B5EF4-FFF2-40B4-BE49-F238E27FC236}">
              <a16:creationId xmlns:a16="http://schemas.microsoft.com/office/drawing/2014/main" id="{94A83A68-78E9-4577-8299-739117C97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0" name="Picture 19">
          <a:extLst>
            <a:ext uri="{FF2B5EF4-FFF2-40B4-BE49-F238E27FC236}">
              <a16:creationId xmlns:a16="http://schemas.microsoft.com/office/drawing/2014/main" id="{A3AF4DDA-14E0-4C53-B3E9-BFB9993B9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1" name="Imagem 4">
          <a:extLst>
            <a:ext uri="{FF2B5EF4-FFF2-40B4-BE49-F238E27FC236}">
              <a16:creationId xmlns:a16="http://schemas.microsoft.com/office/drawing/2014/main" id="{BBAD64B7-C69F-4116-8CB9-D0CB43FA8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2" name="Picture 16">
          <a:extLst>
            <a:ext uri="{FF2B5EF4-FFF2-40B4-BE49-F238E27FC236}">
              <a16:creationId xmlns:a16="http://schemas.microsoft.com/office/drawing/2014/main" id="{CF8ABEA8-30CE-43B4-ADA9-F38213791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3" name="Imagem 1">
          <a:extLst>
            <a:ext uri="{FF2B5EF4-FFF2-40B4-BE49-F238E27FC236}">
              <a16:creationId xmlns:a16="http://schemas.microsoft.com/office/drawing/2014/main" id="{4E43739D-2BEA-44A1-A469-D9089AA6B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4" name="Picture 25">
          <a:extLst>
            <a:ext uri="{FF2B5EF4-FFF2-40B4-BE49-F238E27FC236}">
              <a16:creationId xmlns:a16="http://schemas.microsoft.com/office/drawing/2014/main" id="{A4C2305B-A24F-44F6-A450-4847C1046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5" name="Imagem 2324">
          <a:extLst>
            <a:ext uri="{FF2B5EF4-FFF2-40B4-BE49-F238E27FC236}">
              <a16:creationId xmlns:a16="http://schemas.microsoft.com/office/drawing/2014/main" id="{2A5466AD-F7C7-4171-A404-C66A0D15B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6" name="Picture 22">
          <a:extLst>
            <a:ext uri="{FF2B5EF4-FFF2-40B4-BE49-F238E27FC236}">
              <a16:creationId xmlns:a16="http://schemas.microsoft.com/office/drawing/2014/main" id="{BF0CBD8E-CE48-4186-9173-D4EB57DBE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7" name="Imagem 7">
          <a:extLst>
            <a:ext uri="{FF2B5EF4-FFF2-40B4-BE49-F238E27FC236}">
              <a16:creationId xmlns:a16="http://schemas.microsoft.com/office/drawing/2014/main" id="{1E7B5BD4-5BCD-49DD-9EFF-EA718C824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8" name="Picture 19">
          <a:extLst>
            <a:ext uri="{FF2B5EF4-FFF2-40B4-BE49-F238E27FC236}">
              <a16:creationId xmlns:a16="http://schemas.microsoft.com/office/drawing/2014/main" id="{EAD24C43-AF6A-4DC8-8F13-1A3662638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29" name="Imagem 4">
          <a:extLst>
            <a:ext uri="{FF2B5EF4-FFF2-40B4-BE49-F238E27FC236}">
              <a16:creationId xmlns:a16="http://schemas.microsoft.com/office/drawing/2014/main" id="{D94B8EE4-D16E-456A-ACA8-819D94AB1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0" name="Picture 16">
          <a:extLst>
            <a:ext uri="{FF2B5EF4-FFF2-40B4-BE49-F238E27FC236}">
              <a16:creationId xmlns:a16="http://schemas.microsoft.com/office/drawing/2014/main" id="{8BEECF7E-B806-417C-9976-A3E5A5539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1" name="Imagem 1">
          <a:extLst>
            <a:ext uri="{FF2B5EF4-FFF2-40B4-BE49-F238E27FC236}">
              <a16:creationId xmlns:a16="http://schemas.microsoft.com/office/drawing/2014/main" id="{13A133BF-C08C-4EC4-9DB7-0878EF977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2" name="Picture 25">
          <a:extLst>
            <a:ext uri="{FF2B5EF4-FFF2-40B4-BE49-F238E27FC236}">
              <a16:creationId xmlns:a16="http://schemas.microsoft.com/office/drawing/2014/main" id="{068F846A-9F2B-4687-AACE-5C10C3EBC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3" name="Imagem 10">
          <a:extLst>
            <a:ext uri="{FF2B5EF4-FFF2-40B4-BE49-F238E27FC236}">
              <a16:creationId xmlns:a16="http://schemas.microsoft.com/office/drawing/2014/main" id="{187D6C44-0E35-461B-8220-ADDACB33E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4" name="Picture 22">
          <a:extLst>
            <a:ext uri="{FF2B5EF4-FFF2-40B4-BE49-F238E27FC236}">
              <a16:creationId xmlns:a16="http://schemas.microsoft.com/office/drawing/2014/main" id="{FB86F374-DE75-4C90-BDF5-0CF801DE5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5" name="Imagem 7">
          <a:extLst>
            <a:ext uri="{FF2B5EF4-FFF2-40B4-BE49-F238E27FC236}">
              <a16:creationId xmlns:a16="http://schemas.microsoft.com/office/drawing/2014/main" id="{582F6110-570F-4D8A-B3EE-7A99363EF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6" name="Picture 19">
          <a:extLst>
            <a:ext uri="{FF2B5EF4-FFF2-40B4-BE49-F238E27FC236}">
              <a16:creationId xmlns:a16="http://schemas.microsoft.com/office/drawing/2014/main" id="{835C9C64-802A-4B25-869F-4CCC1B99D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7" name="Imagem 4">
          <a:extLst>
            <a:ext uri="{FF2B5EF4-FFF2-40B4-BE49-F238E27FC236}">
              <a16:creationId xmlns:a16="http://schemas.microsoft.com/office/drawing/2014/main" id="{B7FFB9F0-5D4F-4994-B317-466B56F61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8" name="Picture 16">
          <a:extLst>
            <a:ext uri="{FF2B5EF4-FFF2-40B4-BE49-F238E27FC236}">
              <a16:creationId xmlns:a16="http://schemas.microsoft.com/office/drawing/2014/main" id="{B454001C-D7FD-477C-AADF-58863519F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39" name="Imagem 1">
          <a:extLst>
            <a:ext uri="{FF2B5EF4-FFF2-40B4-BE49-F238E27FC236}">
              <a16:creationId xmlns:a16="http://schemas.microsoft.com/office/drawing/2014/main" id="{5B85572D-9F7B-466A-9F35-747355D6F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0" name="Picture 25">
          <a:extLst>
            <a:ext uri="{FF2B5EF4-FFF2-40B4-BE49-F238E27FC236}">
              <a16:creationId xmlns:a16="http://schemas.microsoft.com/office/drawing/2014/main" id="{D23B8C8C-8AC6-403F-B228-367C70116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1" name="Imagem 2340">
          <a:extLst>
            <a:ext uri="{FF2B5EF4-FFF2-40B4-BE49-F238E27FC236}">
              <a16:creationId xmlns:a16="http://schemas.microsoft.com/office/drawing/2014/main" id="{C4FD9A41-C236-4B65-8135-E6D7D221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2" name="Picture 22">
          <a:extLst>
            <a:ext uri="{FF2B5EF4-FFF2-40B4-BE49-F238E27FC236}">
              <a16:creationId xmlns:a16="http://schemas.microsoft.com/office/drawing/2014/main" id="{51FD603B-30A4-4208-ADDC-67698A286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3" name="Imagem 7">
          <a:extLst>
            <a:ext uri="{FF2B5EF4-FFF2-40B4-BE49-F238E27FC236}">
              <a16:creationId xmlns:a16="http://schemas.microsoft.com/office/drawing/2014/main" id="{32A4AF67-7E36-4DE0-A31A-73F10AAD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4" name="Picture 19">
          <a:extLst>
            <a:ext uri="{FF2B5EF4-FFF2-40B4-BE49-F238E27FC236}">
              <a16:creationId xmlns:a16="http://schemas.microsoft.com/office/drawing/2014/main" id="{B935FFB8-21ED-49DC-AEE0-6CB15C54E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5" name="Imagem 4">
          <a:extLst>
            <a:ext uri="{FF2B5EF4-FFF2-40B4-BE49-F238E27FC236}">
              <a16:creationId xmlns:a16="http://schemas.microsoft.com/office/drawing/2014/main" id="{81AE0359-36D9-407B-BE49-2ED3F45DE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6" name="Picture 16">
          <a:extLst>
            <a:ext uri="{FF2B5EF4-FFF2-40B4-BE49-F238E27FC236}">
              <a16:creationId xmlns:a16="http://schemas.microsoft.com/office/drawing/2014/main" id="{DF51BB47-FA36-41E1-A3B4-9E5F299BE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7" name="Imagem 1">
          <a:extLst>
            <a:ext uri="{FF2B5EF4-FFF2-40B4-BE49-F238E27FC236}">
              <a16:creationId xmlns:a16="http://schemas.microsoft.com/office/drawing/2014/main" id="{CFA63B1B-97C3-499B-8148-C4668557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8" name="Picture 25">
          <a:extLst>
            <a:ext uri="{FF2B5EF4-FFF2-40B4-BE49-F238E27FC236}">
              <a16:creationId xmlns:a16="http://schemas.microsoft.com/office/drawing/2014/main" id="{9E38437A-E78F-410E-BBDE-B82D9B958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49" name="Imagem 10">
          <a:extLst>
            <a:ext uri="{FF2B5EF4-FFF2-40B4-BE49-F238E27FC236}">
              <a16:creationId xmlns:a16="http://schemas.microsoft.com/office/drawing/2014/main" id="{98778474-1CC2-48FB-B0FA-B47D98BE9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0" name="Picture 22">
          <a:extLst>
            <a:ext uri="{FF2B5EF4-FFF2-40B4-BE49-F238E27FC236}">
              <a16:creationId xmlns:a16="http://schemas.microsoft.com/office/drawing/2014/main" id="{7083D975-B817-4D41-820F-9451F02C4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1" name="Imagem 7">
          <a:extLst>
            <a:ext uri="{FF2B5EF4-FFF2-40B4-BE49-F238E27FC236}">
              <a16:creationId xmlns:a16="http://schemas.microsoft.com/office/drawing/2014/main" id="{142CA6C6-8671-4CAF-8598-54105BF30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2" name="Picture 19">
          <a:extLst>
            <a:ext uri="{FF2B5EF4-FFF2-40B4-BE49-F238E27FC236}">
              <a16:creationId xmlns:a16="http://schemas.microsoft.com/office/drawing/2014/main" id="{E0CC803B-3E27-4912-84A7-6818170E9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3" name="Imagem 4">
          <a:extLst>
            <a:ext uri="{FF2B5EF4-FFF2-40B4-BE49-F238E27FC236}">
              <a16:creationId xmlns:a16="http://schemas.microsoft.com/office/drawing/2014/main" id="{AA1CBD57-F014-4525-BEE4-32B1AF82A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4" name="Picture 16">
          <a:extLst>
            <a:ext uri="{FF2B5EF4-FFF2-40B4-BE49-F238E27FC236}">
              <a16:creationId xmlns:a16="http://schemas.microsoft.com/office/drawing/2014/main" id="{D25FA8A0-9F77-4F50-9F5D-490B37464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5" name="Imagem 1">
          <a:extLst>
            <a:ext uri="{FF2B5EF4-FFF2-40B4-BE49-F238E27FC236}">
              <a16:creationId xmlns:a16="http://schemas.microsoft.com/office/drawing/2014/main" id="{9D5F692A-ACD7-42EC-9D4B-929B1BE49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6" name="Picture 25">
          <a:extLst>
            <a:ext uri="{FF2B5EF4-FFF2-40B4-BE49-F238E27FC236}">
              <a16:creationId xmlns:a16="http://schemas.microsoft.com/office/drawing/2014/main" id="{677A31E1-096A-4837-94EF-D2B3227A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7" name="Imagem 2356">
          <a:extLst>
            <a:ext uri="{FF2B5EF4-FFF2-40B4-BE49-F238E27FC236}">
              <a16:creationId xmlns:a16="http://schemas.microsoft.com/office/drawing/2014/main" id="{A8FE9828-F131-4660-AAFD-652F549C6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8" name="Picture 22">
          <a:extLst>
            <a:ext uri="{FF2B5EF4-FFF2-40B4-BE49-F238E27FC236}">
              <a16:creationId xmlns:a16="http://schemas.microsoft.com/office/drawing/2014/main" id="{FCFC30EA-2655-4E20-A593-B05811E2C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59" name="Imagem 7">
          <a:extLst>
            <a:ext uri="{FF2B5EF4-FFF2-40B4-BE49-F238E27FC236}">
              <a16:creationId xmlns:a16="http://schemas.microsoft.com/office/drawing/2014/main" id="{97D9BD03-E370-4CF8-A9D1-58467CBD6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0" name="Picture 19">
          <a:extLst>
            <a:ext uri="{FF2B5EF4-FFF2-40B4-BE49-F238E27FC236}">
              <a16:creationId xmlns:a16="http://schemas.microsoft.com/office/drawing/2014/main" id="{0E5B4D67-8C99-439E-89E9-32F806933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1" name="Imagem 4">
          <a:extLst>
            <a:ext uri="{FF2B5EF4-FFF2-40B4-BE49-F238E27FC236}">
              <a16:creationId xmlns:a16="http://schemas.microsoft.com/office/drawing/2014/main" id="{D7430050-D9AD-4881-86F7-7D1C4E9D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2" name="Picture 16">
          <a:extLst>
            <a:ext uri="{FF2B5EF4-FFF2-40B4-BE49-F238E27FC236}">
              <a16:creationId xmlns:a16="http://schemas.microsoft.com/office/drawing/2014/main" id="{B031637B-8761-47F6-B37D-8EC4ADCF8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3" name="Imagem 1">
          <a:extLst>
            <a:ext uri="{FF2B5EF4-FFF2-40B4-BE49-F238E27FC236}">
              <a16:creationId xmlns:a16="http://schemas.microsoft.com/office/drawing/2014/main" id="{171CD4B0-EC23-4054-9F1E-1E69160EA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4" name="Picture 25">
          <a:extLst>
            <a:ext uri="{FF2B5EF4-FFF2-40B4-BE49-F238E27FC236}">
              <a16:creationId xmlns:a16="http://schemas.microsoft.com/office/drawing/2014/main" id="{CAA9D100-C447-43E0-B973-FD53DCAB4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5" name="Imagem 10">
          <a:extLst>
            <a:ext uri="{FF2B5EF4-FFF2-40B4-BE49-F238E27FC236}">
              <a16:creationId xmlns:a16="http://schemas.microsoft.com/office/drawing/2014/main" id="{3E0A3A8B-1BC9-4EC1-8CAB-021065E6B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6" name="Picture 22">
          <a:extLst>
            <a:ext uri="{FF2B5EF4-FFF2-40B4-BE49-F238E27FC236}">
              <a16:creationId xmlns:a16="http://schemas.microsoft.com/office/drawing/2014/main" id="{C5AA4AFE-F364-4C04-9BB9-14EE10058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7" name="Imagem 7">
          <a:extLst>
            <a:ext uri="{FF2B5EF4-FFF2-40B4-BE49-F238E27FC236}">
              <a16:creationId xmlns:a16="http://schemas.microsoft.com/office/drawing/2014/main" id="{F899783A-6B12-49E0-91D1-66B6DDC0C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8" name="Picture 19">
          <a:extLst>
            <a:ext uri="{FF2B5EF4-FFF2-40B4-BE49-F238E27FC236}">
              <a16:creationId xmlns:a16="http://schemas.microsoft.com/office/drawing/2014/main" id="{AA1E6A7B-B2C7-469C-9F7E-5CC3F4F0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69" name="Imagem 4">
          <a:extLst>
            <a:ext uri="{FF2B5EF4-FFF2-40B4-BE49-F238E27FC236}">
              <a16:creationId xmlns:a16="http://schemas.microsoft.com/office/drawing/2014/main" id="{625AE4B9-5201-41EB-9572-D651DB732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0" name="Picture 16">
          <a:extLst>
            <a:ext uri="{FF2B5EF4-FFF2-40B4-BE49-F238E27FC236}">
              <a16:creationId xmlns:a16="http://schemas.microsoft.com/office/drawing/2014/main" id="{1F2ACE1D-19B7-4677-8276-2AFD35D91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1" name="Imagem 1">
          <a:extLst>
            <a:ext uri="{FF2B5EF4-FFF2-40B4-BE49-F238E27FC236}">
              <a16:creationId xmlns:a16="http://schemas.microsoft.com/office/drawing/2014/main" id="{6456759E-DE76-46AC-A49A-64530E37A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2" name="Picture 25">
          <a:extLst>
            <a:ext uri="{FF2B5EF4-FFF2-40B4-BE49-F238E27FC236}">
              <a16:creationId xmlns:a16="http://schemas.microsoft.com/office/drawing/2014/main" id="{09206F8A-7688-4458-96E1-11D65A424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3" name="Imagem 2372">
          <a:extLst>
            <a:ext uri="{FF2B5EF4-FFF2-40B4-BE49-F238E27FC236}">
              <a16:creationId xmlns:a16="http://schemas.microsoft.com/office/drawing/2014/main" id="{CE2D11EE-BBEE-4B98-80DB-9FCF6F7C2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4" name="Picture 22">
          <a:extLst>
            <a:ext uri="{FF2B5EF4-FFF2-40B4-BE49-F238E27FC236}">
              <a16:creationId xmlns:a16="http://schemas.microsoft.com/office/drawing/2014/main" id="{04E4BA38-10DA-4852-865F-D0871FB10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5" name="Imagem 7">
          <a:extLst>
            <a:ext uri="{FF2B5EF4-FFF2-40B4-BE49-F238E27FC236}">
              <a16:creationId xmlns:a16="http://schemas.microsoft.com/office/drawing/2014/main" id="{BCDF431D-77AC-46C2-9F9A-307A6EAD7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6" name="Picture 19">
          <a:extLst>
            <a:ext uri="{FF2B5EF4-FFF2-40B4-BE49-F238E27FC236}">
              <a16:creationId xmlns:a16="http://schemas.microsoft.com/office/drawing/2014/main" id="{75A5B16D-E912-4593-A0B3-88D026BCE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7" name="Imagem 4">
          <a:extLst>
            <a:ext uri="{FF2B5EF4-FFF2-40B4-BE49-F238E27FC236}">
              <a16:creationId xmlns:a16="http://schemas.microsoft.com/office/drawing/2014/main" id="{9F0A6DE2-B3D7-4987-9722-494655E97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8" name="Picture 16">
          <a:extLst>
            <a:ext uri="{FF2B5EF4-FFF2-40B4-BE49-F238E27FC236}">
              <a16:creationId xmlns:a16="http://schemas.microsoft.com/office/drawing/2014/main" id="{5E98EA4A-30ED-4465-A13A-0B597D6C9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79" name="Imagem 1">
          <a:extLst>
            <a:ext uri="{FF2B5EF4-FFF2-40B4-BE49-F238E27FC236}">
              <a16:creationId xmlns:a16="http://schemas.microsoft.com/office/drawing/2014/main" id="{FE7C250B-EBCF-4EE3-9852-476515BF2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0" name="Picture 25">
          <a:extLst>
            <a:ext uri="{FF2B5EF4-FFF2-40B4-BE49-F238E27FC236}">
              <a16:creationId xmlns:a16="http://schemas.microsoft.com/office/drawing/2014/main" id="{CE30C5D9-8734-403E-9AD6-7C0A7B4B0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1" name="Imagem 10">
          <a:extLst>
            <a:ext uri="{FF2B5EF4-FFF2-40B4-BE49-F238E27FC236}">
              <a16:creationId xmlns:a16="http://schemas.microsoft.com/office/drawing/2014/main" id="{DE33A483-3B93-469A-8AAD-8D51B3694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2" name="Picture 22">
          <a:extLst>
            <a:ext uri="{FF2B5EF4-FFF2-40B4-BE49-F238E27FC236}">
              <a16:creationId xmlns:a16="http://schemas.microsoft.com/office/drawing/2014/main" id="{FDA1C9BD-8C9B-4111-B89C-231E9F079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3" name="Imagem 7">
          <a:extLst>
            <a:ext uri="{FF2B5EF4-FFF2-40B4-BE49-F238E27FC236}">
              <a16:creationId xmlns:a16="http://schemas.microsoft.com/office/drawing/2014/main" id="{C13E178C-B6FC-4265-ADD6-B5A426A9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4" name="Picture 19">
          <a:extLst>
            <a:ext uri="{FF2B5EF4-FFF2-40B4-BE49-F238E27FC236}">
              <a16:creationId xmlns:a16="http://schemas.microsoft.com/office/drawing/2014/main" id="{D1B3772A-B88A-494F-939C-02154ABB4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5" name="Imagem 4">
          <a:extLst>
            <a:ext uri="{FF2B5EF4-FFF2-40B4-BE49-F238E27FC236}">
              <a16:creationId xmlns:a16="http://schemas.microsoft.com/office/drawing/2014/main" id="{28C0FEFC-7CFB-40D2-BD4B-D14DB473E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6" name="Picture 16">
          <a:extLst>
            <a:ext uri="{FF2B5EF4-FFF2-40B4-BE49-F238E27FC236}">
              <a16:creationId xmlns:a16="http://schemas.microsoft.com/office/drawing/2014/main" id="{10C3029F-EE68-42F8-987A-94BF7E5F8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7" name="Imagem 1">
          <a:extLst>
            <a:ext uri="{FF2B5EF4-FFF2-40B4-BE49-F238E27FC236}">
              <a16:creationId xmlns:a16="http://schemas.microsoft.com/office/drawing/2014/main" id="{DDD4CCD4-0BC4-4C1F-814F-887B5E4BF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8" name="Picture 25">
          <a:extLst>
            <a:ext uri="{FF2B5EF4-FFF2-40B4-BE49-F238E27FC236}">
              <a16:creationId xmlns:a16="http://schemas.microsoft.com/office/drawing/2014/main" id="{64C998D0-04AF-4A04-9200-3A47FC691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89" name="Imagem 2388">
          <a:extLst>
            <a:ext uri="{FF2B5EF4-FFF2-40B4-BE49-F238E27FC236}">
              <a16:creationId xmlns:a16="http://schemas.microsoft.com/office/drawing/2014/main" id="{E6AA58AB-7E02-4A06-BB0D-D13232E92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0" name="Picture 22">
          <a:extLst>
            <a:ext uri="{FF2B5EF4-FFF2-40B4-BE49-F238E27FC236}">
              <a16:creationId xmlns:a16="http://schemas.microsoft.com/office/drawing/2014/main" id="{13684843-7169-4C68-9A99-0D47547B1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1" name="Imagem 7">
          <a:extLst>
            <a:ext uri="{FF2B5EF4-FFF2-40B4-BE49-F238E27FC236}">
              <a16:creationId xmlns:a16="http://schemas.microsoft.com/office/drawing/2014/main" id="{F67EBEE0-8FCB-43A2-9D5A-226A1325D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2" name="Picture 19">
          <a:extLst>
            <a:ext uri="{FF2B5EF4-FFF2-40B4-BE49-F238E27FC236}">
              <a16:creationId xmlns:a16="http://schemas.microsoft.com/office/drawing/2014/main" id="{359F52D5-3D5A-4B32-AD58-A6C230FA9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3" name="Imagem 4">
          <a:extLst>
            <a:ext uri="{FF2B5EF4-FFF2-40B4-BE49-F238E27FC236}">
              <a16:creationId xmlns:a16="http://schemas.microsoft.com/office/drawing/2014/main" id="{AB4A7E50-CEB1-47E9-8E69-7581A1103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4" name="Picture 16">
          <a:extLst>
            <a:ext uri="{FF2B5EF4-FFF2-40B4-BE49-F238E27FC236}">
              <a16:creationId xmlns:a16="http://schemas.microsoft.com/office/drawing/2014/main" id="{DBE077E9-2779-48BC-BC8C-052293F8C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5" name="Imagem 1">
          <a:extLst>
            <a:ext uri="{FF2B5EF4-FFF2-40B4-BE49-F238E27FC236}">
              <a16:creationId xmlns:a16="http://schemas.microsoft.com/office/drawing/2014/main" id="{971673A1-BDCF-49D4-AC6C-62B02FEE9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6" name="Picture 25">
          <a:extLst>
            <a:ext uri="{FF2B5EF4-FFF2-40B4-BE49-F238E27FC236}">
              <a16:creationId xmlns:a16="http://schemas.microsoft.com/office/drawing/2014/main" id="{57016A3B-F373-488D-8DA9-FB17678AD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7" name="Imagem 10">
          <a:extLst>
            <a:ext uri="{FF2B5EF4-FFF2-40B4-BE49-F238E27FC236}">
              <a16:creationId xmlns:a16="http://schemas.microsoft.com/office/drawing/2014/main" id="{12A57BE6-1E23-4194-BB06-455D7D71A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8" name="Picture 22">
          <a:extLst>
            <a:ext uri="{FF2B5EF4-FFF2-40B4-BE49-F238E27FC236}">
              <a16:creationId xmlns:a16="http://schemas.microsoft.com/office/drawing/2014/main" id="{7877144F-460A-406E-8FCC-B748AF68C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399" name="Imagem 7">
          <a:extLst>
            <a:ext uri="{FF2B5EF4-FFF2-40B4-BE49-F238E27FC236}">
              <a16:creationId xmlns:a16="http://schemas.microsoft.com/office/drawing/2014/main" id="{1D828FF5-EE0E-41B3-B806-32265E168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0" name="Picture 19">
          <a:extLst>
            <a:ext uri="{FF2B5EF4-FFF2-40B4-BE49-F238E27FC236}">
              <a16:creationId xmlns:a16="http://schemas.microsoft.com/office/drawing/2014/main" id="{8C6C95D1-E7F7-429A-932C-EA6381E00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1" name="Imagem 4">
          <a:extLst>
            <a:ext uri="{FF2B5EF4-FFF2-40B4-BE49-F238E27FC236}">
              <a16:creationId xmlns:a16="http://schemas.microsoft.com/office/drawing/2014/main" id="{70B3B8E9-1689-49B1-966D-11DE7B0E7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2" name="Picture 16">
          <a:extLst>
            <a:ext uri="{FF2B5EF4-FFF2-40B4-BE49-F238E27FC236}">
              <a16:creationId xmlns:a16="http://schemas.microsoft.com/office/drawing/2014/main" id="{CD0A1E66-C0A7-4336-A544-297D2CF33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3" name="Imagem 1">
          <a:extLst>
            <a:ext uri="{FF2B5EF4-FFF2-40B4-BE49-F238E27FC236}">
              <a16:creationId xmlns:a16="http://schemas.microsoft.com/office/drawing/2014/main" id="{BADE7E15-08BC-4D74-8258-7A33C0495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4" name="Picture 25">
          <a:extLst>
            <a:ext uri="{FF2B5EF4-FFF2-40B4-BE49-F238E27FC236}">
              <a16:creationId xmlns:a16="http://schemas.microsoft.com/office/drawing/2014/main" id="{C53D992B-8DB4-474B-B5E8-547341181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5" name="Imagem 2404">
          <a:extLst>
            <a:ext uri="{FF2B5EF4-FFF2-40B4-BE49-F238E27FC236}">
              <a16:creationId xmlns:a16="http://schemas.microsoft.com/office/drawing/2014/main" id="{3F7429AC-AB53-4BDB-B8BC-C685A1576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6" name="Picture 22">
          <a:extLst>
            <a:ext uri="{FF2B5EF4-FFF2-40B4-BE49-F238E27FC236}">
              <a16:creationId xmlns:a16="http://schemas.microsoft.com/office/drawing/2014/main" id="{9E1260C1-5226-4AF4-BD74-8E48B93F4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7" name="Imagem 7">
          <a:extLst>
            <a:ext uri="{FF2B5EF4-FFF2-40B4-BE49-F238E27FC236}">
              <a16:creationId xmlns:a16="http://schemas.microsoft.com/office/drawing/2014/main" id="{47A9A1A0-A4AC-4F9D-8EED-160E9A695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8" name="Picture 19">
          <a:extLst>
            <a:ext uri="{FF2B5EF4-FFF2-40B4-BE49-F238E27FC236}">
              <a16:creationId xmlns:a16="http://schemas.microsoft.com/office/drawing/2014/main" id="{1236D55D-7B84-4BEE-832E-859AE0EF6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09" name="Imagem 4">
          <a:extLst>
            <a:ext uri="{FF2B5EF4-FFF2-40B4-BE49-F238E27FC236}">
              <a16:creationId xmlns:a16="http://schemas.microsoft.com/office/drawing/2014/main" id="{4B067E79-3CAE-4C92-AA38-548635807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0" name="Picture 16">
          <a:extLst>
            <a:ext uri="{FF2B5EF4-FFF2-40B4-BE49-F238E27FC236}">
              <a16:creationId xmlns:a16="http://schemas.microsoft.com/office/drawing/2014/main" id="{9EE0C76F-9BFB-4632-BA7F-123054FA8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1" name="Imagem 1">
          <a:extLst>
            <a:ext uri="{FF2B5EF4-FFF2-40B4-BE49-F238E27FC236}">
              <a16:creationId xmlns:a16="http://schemas.microsoft.com/office/drawing/2014/main" id="{4807CA75-9A3C-46DA-AE3F-D3C3BDE5B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2" name="Picture 25">
          <a:extLst>
            <a:ext uri="{FF2B5EF4-FFF2-40B4-BE49-F238E27FC236}">
              <a16:creationId xmlns:a16="http://schemas.microsoft.com/office/drawing/2014/main" id="{E30BA5B0-2F3E-42A6-AE27-299AC4FC5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3" name="Imagem 10">
          <a:extLst>
            <a:ext uri="{FF2B5EF4-FFF2-40B4-BE49-F238E27FC236}">
              <a16:creationId xmlns:a16="http://schemas.microsoft.com/office/drawing/2014/main" id="{4BDF511F-D1D6-4614-8502-08E1E7407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4" name="Picture 22">
          <a:extLst>
            <a:ext uri="{FF2B5EF4-FFF2-40B4-BE49-F238E27FC236}">
              <a16:creationId xmlns:a16="http://schemas.microsoft.com/office/drawing/2014/main" id="{5B435B35-8AE5-4067-86AA-057C88EA9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5" name="Imagem 7">
          <a:extLst>
            <a:ext uri="{FF2B5EF4-FFF2-40B4-BE49-F238E27FC236}">
              <a16:creationId xmlns:a16="http://schemas.microsoft.com/office/drawing/2014/main" id="{F711DACE-353C-4D4B-9553-9C8DA997A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6" name="Picture 19">
          <a:extLst>
            <a:ext uri="{FF2B5EF4-FFF2-40B4-BE49-F238E27FC236}">
              <a16:creationId xmlns:a16="http://schemas.microsoft.com/office/drawing/2014/main" id="{E18C9060-85FA-40D7-94EC-817922748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7" name="Imagem 4">
          <a:extLst>
            <a:ext uri="{FF2B5EF4-FFF2-40B4-BE49-F238E27FC236}">
              <a16:creationId xmlns:a16="http://schemas.microsoft.com/office/drawing/2014/main" id="{D3BEFE89-37A2-4D22-BDB2-647D31390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8" name="Picture 16">
          <a:extLst>
            <a:ext uri="{FF2B5EF4-FFF2-40B4-BE49-F238E27FC236}">
              <a16:creationId xmlns:a16="http://schemas.microsoft.com/office/drawing/2014/main" id="{114DFB6E-3A53-4F00-8A1C-B6282CBA4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19" name="Imagem 1">
          <a:extLst>
            <a:ext uri="{FF2B5EF4-FFF2-40B4-BE49-F238E27FC236}">
              <a16:creationId xmlns:a16="http://schemas.microsoft.com/office/drawing/2014/main" id="{429A0E41-2FD0-4F09-A3C1-703460DF8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20" name="Picture 25">
          <a:extLst>
            <a:ext uri="{FF2B5EF4-FFF2-40B4-BE49-F238E27FC236}">
              <a16:creationId xmlns:a16="http://schemas.microsoft.com/office/drawing/2014/main" id="{26811459-3527-4274-A0C2-6A9673BC6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21" name="Imagem 2420">
          <a:extLst>
            <a:ext uri="{FF2B5EF4-FFF2-40B4-BE49-F238E27FC236}">
              <a16:creationId xmlns:a16="http://schemas.microsoft.com/office/drawing/2014/main" id="{88B05754-7AE8-4D77-BC05-B54269F2F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22" name="Picture 22">
          <a:extLst>
            <a:ext uri="{FF2B5EF4-FFF2-40B4-BE49-F238E27FC236}">
              <a16:creationId xmlns:a16="http://schemas.microsoft.com/office/drawing/2014/main" id="{797D919A-3666-4C79-A377-EBB3D2B59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23" name="Imagem 7">
          <a:extLst>
            <a:ext uri="{FF2B5EF4-FFF2-40B4-BE49-F238E27FC236}">
              <a16:creationId xmlns:a16="http://schemas.microsoft.com/office/drawing/2014/main" id="{E8A1123B-F0F0-4503-BEBE-A93D6B33D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24" name="Picture 19">
          <a:extLst>
            <a:ext uri="{FF2B5EF4-FFF2-40B4-BE49-F238E27FC236}">
              <a16:creationId xmlns:a16="http://schemas.microsoft.com/office/drawing/2014/main" id="{2C453A03-96DB-44F7-88D6-D46C4F2A3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25" name="Imagem 4">
          <a:extLst>
            <a:ext uri="{FF2B5EF4-FFF2-40B4-BE49-F238E27FC236}">
              <a16:creationId xmlns:a16="http://schemas.microsoft.com/office/drawing/2014/main" id="{E2DFA526-6B07-4F06-A1A3-96037DDB4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26" name="Picture 16">
          <a:extLst>
            <a:ext uri="{FF2B5EF4-FFF2-40B4-BE49-F238E27FC236}">
              <a16:creationId xmlns:a16="http://schemas.microsoft.com/office/drawing/2014/main" id="{FCC6C9B7-4D40-4398-98E5-C01C88541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27" name="Imagem 1">
          <a:extLst>
            <a:ext uri="{FF2B5EF4-FFF2-40B4-BE49-F238E27FC236}">
              <a16:creationId xmlns:a16="http://schemas.microsoft.com/office/drawing/2014/main" id="{C6A96CB1-6F87-4487-96AD-DC6FA6662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164</xdr:row>
      <xdr:rowOff>0</xdr:rowOff>
    </xdr:from>
    <xdr:to>
      <xdr:col>9</xdr:col>
      <xdr:colOff>1190625</xdr:colOff>
      <xdr:row>165</xdr:row>
      <xdr:rowOff>0</xdr:rowOff>
    </xdr:to>
    <xdr:pic>
      <xdr:nvPicPr>
        <xdr:cNvPr id="2428" name="Picture 25">
          <a:extLst>
            <a:ext uri="{FF2B5EF4-FFF2-40B4-BE49-F238E27FC236}">
              <a16:creationId xmlns:a16="http://schemas.microsoft.com/office/drawing/2014/main" id="{7CE31C02-B44A-4651-8F2C-CC923826F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296900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29" name="Imagem 10">
          <a:extLst>
            <a:ext uri="{FF2B5EF4-FFF2-40B4-BE49-F238E27FC236}">
              <a16:creationId xmlns:a16="http://schemas.microsoft.com/office/drawing/2014/main" id="{10779B6A-6BFC-4277-8BD8-37334F0E4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0" name="Picture 22">
          <a:extLst>
            <a:ext uri="{FF2B5EF4-FFF2-40B4-BE49-F238E27FC236}">
              <a16:creationId xmlns:a16="http://schemas.microsoft.com/office/drawing/2014/main" id="{07CCB156-7047-4101-8D1B-D62FC61F8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1" name="Imagem 7">
          <a:extLst>
            <a:ext uri="{FF2B5EF4-FFF2-40B4-BE49-F238E27FC236}">
              <a16:creationId xmlns:a16="http://schemas.microsoft.com/office/drawing/2014/main" id="{295C8C7F-A8DF-4903-8425-7FCA12F9A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2" name="Picture 19">
          <a:extLst>
            <a:ext uri="{FF2B5EF4-FFF2-40B4-BE49-F238E27FC236}">
              <a16:creationId xmlns:a16="http://schemas.microsoft.com/office/drawing/2014/main" id="{82B2A067-593D-48A1-9D73-B2D367E6A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3" name="Imagem 4">
          <a:extLst>
            <a:ext uri="{FF2B5EF4-FFF2-40B4-BE49-F238E27FC236}">
              <a16:creationId xmlns:a16="http://schemas.microsoft.com/office/drawing/2014/main" id="{2F750E1F-0C92-4883-A777-9FE9C1727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4" name="Picture 16">
          <a:extLst>
            <a:ext uri="{FF2B5EF4-FFF2-40B4-BE49-F238E27FC236}">
              <a16:creationId xmlns:a16="http://schemas.microsoft.com/office/drawing/2014/main" id="{9AEECC5A-3EE5-442B-ADEF-B15FC0E2D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5" name="Imagem 1">
          <a:extLst>
            <a:ext uri="{FF2B5EF4-FFF2-40B4-BE49-F238E27FC236}">
              <a16:creationId xmlns:a16="http://schemas.microsoft.com/office/drawing/2014/main" id="{AED2F4E8-EF41-4A44-9C97-ABC5C3900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6" name="Picture 25">
          <a:extLst>
            <a:ext uri="{FF2B5EF4-FFF2-40B4-BE49-F238E27FC236}">
              <a16:creationId xmlns:a16="http://schemas.microsoft.com/office/drawing/2014/main" id="{1CC3B1C2-E53E-44C4-B764-92BC23DB6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7" name="Imagem 2436">
          <a:extLst>
            <a:ext uri="{FF2B5EF4-FFF2-40B4-BE49-F238E27FC236}">
              <a16:creationId xmlns:a16="http://schemas.microsoft.com/office/drawing/2014/main" id="{257A5D30-718B-4323-9CC4-BF694E6E8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8" name="Picture 22">
          <a:extLst>
            <a:ext uri="{FF2B5EF4-FFF2-40B4-BE49-F238E27FC236}">
              <a16:creationId xmlns:a16="http://schemas.microsoft.com/office/drawing/2014/main" id="{8E58B4A3-F0E7-455A-9540-52034BEBE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39" name="Imagem 7">
          <a:extLst>
            <a:ext uri="{FF2B5EF4-FFF2-40B4-BE49-F238E27FC236}">
              <a16:creationId xmlns:a16="http://schemas.microsoft.com/office/drawing/2014/main" id="{9454F8A7-4425-42D1-B94A-0C909AC29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0" name="Picture 19">
          <a:extLst>
            <a:ext uri="{FF2B5EF4-FFF2-40B4-BE49-F238E27FC236}">
              <a16:creationId xmlns:a16="http://schemas.microsoft.com/office/drawing/2014/main" id="{8D7FC9D2-5272-43B6-9A54-6E07F126A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1" name="Imagem 4">
          <a:extLst>
            <a:ext uri="{FF2B5EF4-FFF2-40B4-BE49-F238E27FC236}">
              <a16:creationId xmlns:a16="http://schemas.microsoft.com/office/drawing/2014/main" id="{7586603E-CBA9-43E7-B0F3-A9489AF94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2" name="Picture 16">
          <a:extLst>
            <a:ext uri="{FF2B5EF4-FFF2-40B4-BE49-F238E27FC236}">
              <a16:creationId xmlns:a16="http://schemas.microsoft.com/office/drawing/2014/main" id="{EFF7CCDB-6F82-401E-8916-8B57352CA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3" name="Imagem 1">
          <a:extLst>
            <a:ext uri="{FF2B5EF4-FFF2-40B4-BE49-F238E27FC236}">
              <a16:creationId xmlns:a16="http://schemas.microsoft.com/office/drawing/2014/main" id="{8CCE07AA-1C72-4327-BC5B-DC4C25ECA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4" name="Picture 25">
          <a:extLst>
            <a:ext uri="{FF2B5EF4-FFF2-40B4-BE49-F238E27FC236}">
              <a16:creationId xmlns:a16="http://schemas.microsoft.com/office/drawing/2014/main" id="{85A39948-8123-4325-8766-6E8AE9988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5" name="Imagem 10">
          <a:extLst>
            <a:ext uri="{FF2B5EF4-FFF2-40B4-BE49-F238E27FC236}">
              <a16:creationId xmlns:a16="http://schemas.microsoft.com/office/drawing/2014/main" id="{E0054D68-5B4B-4124-832B-990B9E56E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6" name="Picture 22">
          <a:extLst>
            <a:ext uri="{FF2B5EF4-FFF2-40B4-BE49-F238E27FC236}">
              <a16:creationId xmlns:a16="http://schemas.microsoft.com/office/drawing/2014/main" id="{BA3445A1-F09A-42F6-84D6-E22B7CCB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7" name="Imagem 7">
          <a:extLst>
            <a:ext uri="{FF2B5EF4-FFF2-40B4-BE49-F238E27FC236}">
              <a16:creationId xmlns:a16="http://schemas.microsoft.com/office/drawing/2014/main" id="{FDAE84B0-5591-407E-B973-36412126A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8" name="Picture 19">
          <a:extLst>
            <a:ext uri="{FF2B5EF4-FFF2-40B4-BE49-F238E27FC236}">
              <a16:creationId xmlns:a16="http://schemas.microsoft.com/office/drawing/2014/main" id="{6A8CD196-B3F2-441D-90D2-2B6F12768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49" name="Imagem 4">
          <a:extLst>
            <a:ext uri="{FF2B5EF4-FFF2-40B4-BE49-F238E27FC236}">
              <a16:creationId xmlns:a16="http://schemas.microsoft.com/office/drawing/2014/main" id="{619A3C33-B077-4A2B-ACC3-A15E3AEE9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0" name="Picture 16">
          <a:extLst>
            <a:ext uri="{FF2B5EF4-FFF2-40B4-BE49-F238E27FC236}">
              <a16:creationId xmlns:a16="http://schemas.microsoft.com/office/drawing/2014/main" id="{515259FF-2393-4C17-82E4-9677BF28B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1" name="Imagem 1">
          <a:extLst>
            <a:ext uri="{FF2B5EF4-FFF2-40B4-BE49-F238E27FC236}">
              <a16:creationId xmlns:a16="http://schemas.microsoft.com/office/drawing/2014/main" id="{5C82AB77-C485-402D-9927-5BFA21F32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2" name="Picture 25">
          <a:extLst>
            <a:ext uri="{FF2B5EF4-FFF2-40B4-BE49-F238E27FC236}">
              <a16:creationId xmlns:a16="http://schemas.microsoft.com/office/drawing/2014/main" id="{168EF46E-4871-4719-9300-4A41BB025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3" name="Imagem 2452">
          <a:extLst>
            <a:ext uri="{FF2B5EF4-FFF2-40B4-BE49-F238E27FC236}">
              <a16:creationId xmlns:a16="http://schemas.microsoft.com/office/drawing/2014/main" id="{513768E7-5F1A-4BCF-BA0A-3B621252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4" name="Picture 22">
          <a:extLst>
            <a:ext uri="{FF2B5EF4-FFF2-40B4-BE49-F238E27FC236}">
              <a16:creationId xmlns:a16="http://schemas.microsoft.com/office/drawing/2014/main" id="{00F16B03-D071-4752-8F81-2E8A0403A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5" name="Imagem 7">
          <a:extLst>
            <a:ext uri="{FF2B5EF4-FFF2-40B4-BE49-F238E27FC236}">
              <a16:creationId xmlns:a16="http://schemas.microsoft.com/office/drawing/2014/main" id="{481F4E97-F415-42F7-A89F-2765A4EA1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6" name="Picture 19">
          <a:extLst>
            <a:ext uri="{FF2B5EF4-FFF2-40B4-BE49-F238E27FC236}">
              <a16:creationId xmlns:a16="http://schemas.microsoft.com/office/drawing/2014/main" id="{8B2E55C9-2238-4EE4-B792-B540594E4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7" name="Imagem 4">
          <a:extLst>
            <a:ext uri="{FF2B5EF4-FFF2-40B4-BE49-F238E27FC236}">
              <a16:creationId xmlns:a16="http://schemas.microsoft.com/office/drawing/2014/main" id="{6829E193-170D-43AF-B9D1-14601D1E1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8" name="Picture 16">
          <a:extLst>
            <a:ext uri="{FF2B5EF4-FFF2-40B4-BE49-F238E27FC236}">
              <a16:creationId xmlns:a16="http://schemas.microsoft.com/office/drawing/2014/main" id="{0108A70F-F79C-4E75-8778-433C37EBA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59" name="Imagem 1">
          <a:extLst>
            <a:ext uri="{FF2B5EF4-FFF2-40B4-BE49-F238E27FC236}">
              <a16:creationId xmlns:a16="http://schemas.microsoft.com/office/drawing/2014/main" id="{3EDC754F-A241-47E9-9D35-B4613DF70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0" name="Picture 25">
          <a:extLst>
            <a:ext uri="{FF2B5EF4-FFF2-40B4-BE49-F238E27FC236}">
              <a16:creationId xmlns:a16="http://schemas.microsoft.com/office/drawing/2014/main" id="{25785510-2A10-4567-9B77-0EFD7CFD1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1" name="Imagem 10">
          <a:extLst>
            <a:ext uri="{FF2B5EF4-FFF2-40B4-BE49-F238E27FC236}">
              <a16:creationId xmlns:a16="http://schemas.microsoft.com/office/drawing/2014/main" id="{146C8D73-BA9A-4B66-9E23-A5EB7919C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2" name="Picture 22">
          <a:extLst>
            <a:ext uri="{FF2B5EF4-FFF2-40B4-BE49-F238E27FC236}">
              <a16:creationId xmlns:a16="http://schemas.microsoft.com/office/drawing/2014/main" id="{555EED62-8019-4D32-95D2-032574B93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3" name="Imagem 7">
          <a:extLst>
            <a:ext uri="{FF2B5EF4-FFF2-40B4-BE49-F238E27FC236}">
              <a16:creationId xmlns:a16="http://schemas.microsoft.com/office/drawing/2014/main" id="{E3ED47F2-5653-451E-B7D3-0A8819831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4" name="Picture 19">
          <a:extLst>
            <a:ext uri="{FF2B5EF4-FFF2-40B4-BE49-F238E27FC236}">
              <a16:creationId xmlns:a16="http://schemas.microsoft.com/office/drawing/2014/main" id="{90A4597D-1EEB-4383-B2EC-26B938D8D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5" name="Imagem 4">
          <a:extLst>
            <a:ext uri="{FF2B5EF4-FFF2-40B4-BE49-F238E27FC236}">
              <a16:creationId xmlns:a16="http://schemas.microsoft.com/office/drawing/2014/main" id="{5898C600-6AFA-42D2-B0B9-8F90A6C70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6" name="Picture 16">
          <a:extLst>
            <a:ext uri="{FF2B5EF4-FFF2-40B4-BE49-F238E27FC236}">
              <a16:creationId xmlns:a16="http://schemas.microsoft.com/office/drawing/2014/main" id="{7352574B-B4D7-4A01-AC0A-D054B222C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7" name="Imagem 1">
          <a:extLst>
            <a:ext uri="{FF2B5EF4-FFF2-40B4-BE49-F238E27FC236}">
              <a16:creationId xmlns:a16="http://schemas.microsoft.com/office/drawing/2014/main" id="{5B8061C3-0E02-4138-A94E-4C4D08084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8" name="Picture 25">
          <a:extLst>
            <a:ext uri="{FF2B5EF4-FFF2-40B4-BE49-F238E27FC236}">
              <a16:creationId xmlns:a16="http://schemas.microsoft.com/office/drawing/2014/main" id="{B5D8DAC3-CD5F-424D-90CE-0A85C4AF2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69" name="Imagem 2468">
          <a:extLst>
            <a:ext uri="{FF2B5EF4-FFF2-40B4-BE49-F238E27FC236}">
              <a16:creationId xmlns:a16="http://schemas.microsoft.com/office/drawing/2014/main" id="{0F8F0F74-523D-47A2-93C7-C3743C410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0" name="Picture 22">
          <a:extLst>
            <a:ext uri="{FF2B5EF4-FFF2-40B4-BE49-F238E27FC236}">
              <a16:creationId xmlns:a16="http://schemas.microsoft.com/office/drawing/2014/main" id="{92383F8D-9E5B-455F-B216-EEED50BA1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1" name="Imagem 7">
          <a:extLst>
            <a:ext uri="{FF2B5EF4-FFF2-40B4-BE49-F238E27FC236}">
              <a16:creationId xmlns:a16="http://schemas.microsoft.com/office/drawing/2014/main" id="{31A8EEE9-99F3-487E-B45D-98172C117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2" name="Picture 19">
          <a:extLst>
            <a:ext uri="{FF2B5EF4-FFF2-40B4-BE49-F238E27FC236}">
              <a16:creationId xmlns:a16="http://schemas.microsoft.com/office/drawing/2014/main" id="{32EA8DF9-F796-47A7-A399-A9865D563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3" name="Imagem 4">
          <a:extLst>
            <a:ext uri="{FF2B5EF4-FFF2-40B4-BE49-F238E27FC236}">
              <a16:creationId xmlns:a16="http://schemas.microsoft.com/office/drawing/2014/main" id="{7C03E1B1-264D-4644-B2A6-B56DC1EBB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4" name="Picture 16">
          <a:extLst>
            <a:ext uri="{FF2B5EF4-FFF2-40B4-BE49-F238E27FC236}">
              <a16:creationId xmlns:a16="http://schemas.microsoft.com/office/drawing/2014/main" id="{F57D62A1-D0D0-4541-B992-2F72C4755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5" name="Imagem 1">
          <a:extLst>
            <a:ext uri="{FF2B5EF4-FFF2-40B4-BE49-F238E27FC236}">
              <a16:creationId xmlns:a16="http://schemas.microsoft.com/office/drawing/2014/main" id="{715A2CD0-6537-43EC-AF6B-C364E7414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6" name="Picture 25">
          <a:extLst>
            <a:ext uri="{FF2B5EF4-FFF2-40B4-BE49-F238E27FC236}">
              <a16:creationId xmlns:a16="http://schemas.microsoft.com/office/drawing/2014/main" id="{EA0D5832-251D-47A0-ABA5-A707D9432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7" name="Imagem 10">
          <a:extLst>
            <a:ext uri="{FF2B5EF4-FFF2-40B4-BE49-F238E27FC236}">
              <a16:creationId xmlns:a16="http://schemas.microsoft.com/office/drawing/2014/main" id="{6FC24259-DECF-46AF-B5BF-C3488F7E4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8" name="Picture 22">
          <a:extLst>
            <a:ext uri="{FF2B5EF4-FFF2-40B4-BE49-F238E27FC236}">
              <a16:creationId xmlns:a16="http://schemas.microsoft.com/office/drawing/2014/main" id="{308184D2-EFAE-4F6C-B04E-DF0327868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79" name="Imagem 7">
          <a:extLst>
            <a:ext uri="{FF2B5EF4-FFF2-40B4-BE49-F238E27FC236}">
              <a16:creationId xmlns:a16="http://schemas.microsoft.com/office/drawing/2014/main" id="{85FF308D-3166-4164-B607-48A397D1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0" name="Picture 19">
          <a:extLst>
            <a:ext uri="{FF2B5EF4-FFF2-40B4-BE49-F238E27FC236}">
              <a16:creationId xmlns:a16="http://schemas.microsoft.com/office/drawing/2014/main" id="{49145A68-83B9-464E-B57A-59723ADA5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1" name="Imagem 4">
          <a:extLst>
            <a:ext uri="{FF2B5EF4-FFF2-40B4-BE49-F238E27FC236}">
              <a16:creationId xmlns:a16="http://schemas.microsoft.com/office/drawing/2014/main" id="{6AA680D2-B081-4160-9909-4AA7B0C35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2" name="Picture 16">
          <a:extLst>
            <a:ext uri="{FF2B5EF4-FFF2-40B4-BE49-F238E27FC236}">
              <a16:creationId xmlns:a16="http://schemas.microsoft.com/office/drawing/2014/main" id="{481A3090-727D-421F-A3E0-AB57FCD84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3" name="Imagem 1">
          <a:extLst>
            <a:ext uri="{FF2B5EF4-FFF2-40B4-BE49-F238E27FC236}">
              <a16:creationId xmlns:a16="http://schemas.microsoft.com/office/drawing/2014/main" id="{C020CDEF-7746-4806-AA14-CB24F860A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4" name="Picture 25">
          <a:extLst>
            <a:ext uri="{FF2B5EF4-FFF2-40B4-BE49-F238E27FC236}">
              <a16:creationId xmlns:a16="http://schemas.microsoft.com/office/drawing/2014/main" id="{74A362E1-BCDD-440E-A133-CF155260F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5" name="Imagem 2484">
          <a:extLst>
            <a:ext uri="{FF2B5EF4-FFF2-40B4-BE49-F238E27FC236}">
              <a16:creationId xmlns:a16="http://schemas.microsoft.com/office/drawing/2014/main" id="{00D44BA9-8A31-416F-9F09-D45D88D02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6" name="Picture 22">
          <a:extLst>
            <a:ext uri="{FF2B5EF4-FFF2-40B4-BE49-F238E27FC236}">
              <a16:creationId xmlns:a16="http://schemas.microsoft.com/office/drawing/2014/main" id="{E4294EB7-4E09-4F37-B385-EF7FE8382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7" name="Imagem 7">
          <a:extLst>
            <a:ext uri="{FF2B5EF4-FFF2-40B4-BE49-F238E27FC236}">
              <a16:creationId xmlns:a16="http://schemas.microsoft.com/office/drawing/2014/main" id="{E2166209-EF72-4242-8473-DE2C606E1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8" name="Picture 19">
          <a:extLst>
            <a:ext uri="{FF2B5EF4-FFF2-40B4-BE49-F238E27FC236}">
              <a16:creationId xmlns:a16="http://schemas.microsoft.com/office/drawing/2014/main" id="{81E21D30-71C9-4878-8CFE-12B5E58F7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89" name="Imagem 4">
          <a:extLst>
            <a:ext uri="{FF2B5EF4-FFF2-40B4-BE49-F238E27FC236}">
              <a16:creationId xmlns:a16="http://schemas.microsoft.com/office/drawing/2014/main" id="{771DAEAB-A24A-4AE1-BE37-E551990BE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0" name="Picture 16">
          <a:extLst>
            <a:ext uri="{FF2B5EF4-FFF2-40B4-BE49-F238E27FC236}">
              <a16:creationId xmlns:a16="http://schemas.microsoft.com/office/drawing/2014/main" id="{B716F0D0-C634-430E-A30D-C878DC507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1" name="Imagem 1">
          <a:extLst>
            <a:ext uri="{FF2B5EF4-FFF2-40B4-BE49-F238E27FC236}">
              <a16:creationId xmlns:a16="http://schemas.microsoft.com/office/drawing/2014/main" id="{B95CAF37-3D7E-45F7-A643-51911B08D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2" name="Picture 25">
          <a:extLst>
            <a:ext uri="{FF2B5EF4-FFF2-40B4-BE49-F238E27FC236}">
              <a16:creationId xmlns:a16="http://schemas.microsoft.com/office/drawing/2014/main" id="{CF791365-84D3-4A0D-B007-48371307C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3" name="Imagem 10">
          <a:extLst>
            <a:ext uri="{FF2B5EF4-FFF2-40B4-BE49-F238E27FC236}">
              <a16:creationId xmlns:a16="http://schemas.microsoft.com/office/drawing/2014/main" id="{F94B8E89-7765-4FC0-897C-3295FB58D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4" name="Picture 22">
          <a:extLst>
            <a:ext uri="{FF2B5EF4-FFF2-40B4-BE49-F238E27FC236}">
              <a16:creationId xmlns:a16="http://schemas.microsoft.com/office/drawing/2014/main" id="{F5F703E2-CCB3-40FF-8978-7ABC44C83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5" name="Imagem 7">
          <a:extLst>
            <a:ext uri="{FF2B5EF4-FFF2-40B4-BE49-F238E27FC236}">
              <a16:creationId xmlns:a16="http://schemas.microsoft.com/office/drawing/2014/main" id="{07F8EB61-6894-4AAE-9769-B83100907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6" name="Picture 19">
          <a:extLst>
            <a:ext uri="{FF2B5EF4-FFF2-40B4-BE49-F238E27FC236}">
              <a16:creationId xmlns:a16="http://schemas.microsoft.com/office/drawing/2014/main" id="{6568FFB4-CA28-4E31-A11F-BBE88421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7" name="Imagem 4">
          <a:extLst>
            <a:ext uri="{FF2B5EF4-FFF2-40B4-BE49-F238E27FC236}">
              <a16:creationId xmlns:a16="http://schemas.microsoft.com/office/drawing/2014/main" id="{15205C60-2FF4-46EC-9BF1-48874DAD0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8" name="Picture 16">
          <a:extLst>
            <a:ext uri="{FF2B5EF4-FFF2-40B4-BE49-F238E27FC236}">
              <a16:creationId xmlns:a16="http://schemas.microsoft.com/office/drawing/2014/main" id="{16623B83-62D5-40B5-B104-CB69D255D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499" name="Imagem 1">
          <a:extLst>
            <a:ext uri="{FF2B5EF4-FFF2-40B4-BE49-F238E27FC236}">
              <a16:creationId xmlns:a16="http://schemas.microsoft.com/office/drawing/2014/main" id="{BEBBF72C-7263-4ECD-A4BC-F22B74FDA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0" name="Picture 25">
          <a:extLst>
            <a:ext uri="{FF2B5EF4-FFF2-40B4-BE49-F238E27FC236}">
              <a16:creationId xmlns:a16="http://schemas.microsoft.com/office/drawing/2014/main" id="{575DA8A7-85CA-47CC-B5FE-7E498108B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1" name="Imagem 2500">
          <a:extLst>
            <a:ext uri="{FF2B5EF4-FFF2-40B4-BE49-F238E27FC236}">
              <a16:creationId xmlns:a16="http://schemas.microsoft.com/office/drawing/2014/main" id="{D637AEAC-C600-411A-BE1F-DA2EFAF6E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2" name="Picture 22">
          <a:extLst>
            <a:ext uri="{FF2B5EF4-FFF2-40B4-BE49-F238E27FC236}">
              <a16:creationId xmlns:a16="http://schemas.microsoft.com/office/drawing/2014/main" id="{88CB2A4A-DD6A-44B9-B7E2-E0FCF209C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3" name="Imagem 7">
          <a:extLst>
            <a:ext uri="{FF2B5EF4-FFF2-40B4-BE49-F238E27FC236}">
              <a16:creationId xmlns:a16="http://schemas.microsoft.com/office/drawing/2014/main" id="{E31A3660-6569-4137-ACFE-C1462CAA2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4" name="Picture 19">
          <a:extLst>
            <a:ext uri="{FF2B5EF4-FFF2-40B4-BE49-F238E27FC236}">
              <a16:creationId xmlns:a16="http://schemas.microsoft.com/office/drawing/2014/main" id="{CBD28104-CDEA-4B5C-B421-D65F7A372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5" name="Imagem 4">
          <a:extLst>
            <a:ext uri="{FF2B5EF4-FFF2-40B4-BE49-F238E27FC236}">
              <a16:creationId xmlns:a16="http://schemas.microsoft.com/office/drawing/2014/main" id="{9A7320BF-8A15-4232-9117-FBF10C5DF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6" name="Picture 16">
          <a:extLst>
            <a:ext uri="{FF2B5EF4-FFF2-40B4-BE49-F238E27FC236}">
              <a16:creationId xmlns:a16="http://schemas.microsoft.com/office/drawing/2014/main" id="{1A0D2BCE-2B8B-4F63-BDDB-F75D37042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7" name="Imagem 1">
          <a:extLst>
            <a:ext uri="{FF2B5EF4-FFF2-40B4-BE49-F238E27FC236}">
              <a16:creationId xmlns:a16="http://schemas.microsoft.com/office/drawing/2014/main" id="{811B1037-FE74-43C1-9465-5C1EFF639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8" name="Picture 25">
          <a:extLst>
            <a:ext uri="{FF2B5EF4-FFF2-40B4-BE49-F238E27FC236}">
              <a16:creationId xmlns:a16="http://schemas.microsoft.com/office/drawing/2014/main" id="{A2C6DFDA-C48B-4D2D-9DE9-43FF2BFDF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09" name="Imagem 10">
          <a:extLst>
            <a:ext uri="{FF2B5EF4-FFF2-40B4-BE49-F238E27FC236}">
              <a16:creationId xmlns:a16="http://schemas.microsoft.com/office/drawing/2014/main" id="{5769B188-2A73-470F-8C24-C66AD1567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0" name="Picture 22">
          <a:extLst>
            <a:ext uri="{FF2B5EF4-FFF2-40B4-BE49-F238E27FC236}">
              <a16:creationId xmlns:a16="http://schemas.microsoft.com/office/drawing/2014/main" id="{9A21FA07-779F-4AA7-809C-3BD109F6F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1" name="Imagem 7">
          <a:extLst>
            <a:ext uri="{FF2B5EF4-FFF2-40B4-BE49-F238E27FC236}">
              <a16:creationId xmlns:a16="http://schemas.microsoft.com/office/drawing/2014/main" id="{BFD281D8-31CC-4F1C-9228-EC0443ABE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2" name="Picture 19">
          <a:extLst>
            <a:ext uri="{FF2B5EF4-FFF2-40B4-BE49-F238E27FC236}">
              <a16:creationId xmlns:a16="http://schemas.microsoft.com/office/drawing/2014/main" id="{B9D714D1-3DCD-44E0-B3F9-D10EBC27D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3" name="Imagem 4">
          <a:extLst>
            <a:ext uri="{FF2B5EF4-FFF2-40B4-BE49-F238E27FC236}">
              <a16:creationId xmlns:a16="http://schemas.microsoft.com/office/drawing/2014/main" id="{B278E3EB-0366-4B99-8C52-A207BC1C2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4" name="Picture 16">
          <a:extLst>
            <a:ext uri="{FF2B5EF4-FFF2-40B4-BE49-F238E27FC236}">
              <a16:creationId xmlns:a16="http://schemas.microsoft.com/office/drawing/2014/main" id="{2397EE49-A28D-4E3B-896D-6571E6699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5" name="Imagem 1">
          <a:extLst>
            <a:ext uri="{FF2B5EF4-FFF2-40B4-BE49-F238E27FC236}">
              <a16:creationId xmlns:a16="http://schemas.microsoft.com/office/drawing/2014/main" id="{B3BE9B0D-3E2A-407C-83FC-024E67ECF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6" name="Picture 25">
          <a:extLst>
            <a:ext uri="{FF2B5EF4-FFF2-40B4-BE49-F238E27FC236}">
              <a16:creationId xmlns:a16="http://schemas.microsoft.com/office/drawing/2014/main" id="{3807FCCC-CDDA-4205-9989-C5C96A003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7" name="Imagem 2516">
          <a:extLst>
            <a:ext uri="{FF2B5EF4-FFF2-40B4-BE49-F238E27FC236}">
              <a16:creationId xmlns:a16="http://schemas.microsoft.com/office/drawing/2014/main" id="{FA56CCDC-C1A8-4880-8192-43F0E0E30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8" name="Picture 22">
          <a:extLst>
            <a:ext uri="{FF2B5EF4-FFF2-40B4-BE49-F238E27FC236}">
              <a16:creationId xmlns:a16="http://schemas.microsoft.com/office/drawing/2014/main" id="{9AE3B891-D71C-4527-92FD-25377246E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19" name="Imagem 7">
          <a:extLst>
            <a:ext uri="{FF2B5EF4-FFF2-40B4-BE49-F238E27FC236}">
              <a16:creationId xmlns:a16="http://schemas.microsoft.com/office/drawing/2014/main" id="{BFA575D3-EB0A-45E4-B677-A3CB4947D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0" name="Picture 19">
          <a:extLst>
            <a:ext uri="{FF2B5EF4-FFF2-40B4-BE49-F238E27FC236}">
              <a16:creationId xmlns:a16="http://schemas.microsoft.com/office/drawing/2014/main" id="{27E12EDF-4361-44D0-B62E-E9F1533DD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1" name="Imagem 4">
          <a:extLst>
            <a:ext uri="{FF2B5EF4-FFF2-40B4-BE49-F238E27FC236}">
              <a16:creationId xmlns:a16="http://schemas.microsoft.com/office/drawing/2014/main" id="{5DD6E34D-40F8-4574-9009-434C221D2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2" name="Picture 16">
          <a:extLst>
            <a:ext uri="{FF2B5EF4-FFF2-40B4-BE49-F238E27FC236}">
              <a16:creationId xmlns:a16="http://schemas.microsoft.com/office/drawing/2014/main" id="{5B62F139-E950-44BE-803E-47C699E1F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3" name="Imagem 1">
          <a:extLst>
            <a:ext uri="{FF2B5EF4-FFF2-40B4-BE49-F238E27FC236}">
              <a16:creationId xmlns:a16="http://schemas.microsoft.com/office/drawing/2014/main" id="{9145D376-9120-4B8A-A2F7-4CCF80608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4" name="Picture 25">
          <a:extLst>
            <a:ext uri="{FF2B5EF4-FFF2-40B4-BE49-F238E27FC236}">
              <a16:creationId xmlns:a16="http://schemas.microsoft.com/office/drawing/2014/main" id="{C73B10F8-848F-4996-BB65-F2F2F4A9B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5" name="Imagem 10">
          <a:extLst>
            <a:ext uri="{FF2B5EF4-FFF2-40B4-BE49-F238E27FC236}">
              <a16:creationId xmlns:a16="http://schemas.microsoft.com/office/drawing/2014/main" id="{3728B6A5-AB7B-47A9-9994-6FA959F3E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6" name="Picture 22">
          <a:extLst>
            <a:ext uri="{FF2B5EF4-FFF2-40B4-BE49-F238E27FC236}">
              <a16:creationId xmlns:a16="http://schemas.microsoft.com/office/drawing/2014/main" id="{AA2E395D-F03B-47EA-8842-5B8D560FF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7" name="Imagem 7">
          <a:extLst>
            <a:ext uri="{FF2B5EF4-FFF2-40B4-BE49-F238E27FC236}">
              <a16:creationId xmlns:a16="http://schemas.microsoft.com/office/drawing/2014/main" id="{25A65810-0CD6-4970-8F0E-1FF9C4811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8" name="Picture 19">
          <a:extLst>
            <a:ext uri="{FF2B5EF4-FFF2-40B4-BE49-F238E27FC236}">
              <a16:creationId xmlns:a16="http://schemas.microsoft.com/office/drawing/2014/main" id="{A58040E8-A9E6-47F9-BC93-955164925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29" name="Imagem 4">
          <a:extLst>
            <a:ext uri="{FF2B5EF4-FFF2-40B4-BE49-F238E27FC236}">
              <a16:creationId xmlns:a16="http://schemas.microsoft.com/office/drawing/2014/main" id="{6420A85F-9AA3-4330-9481-6F77E837A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0" name="Picture 16">
          <a:extLst>
            <a:ext uri="{FF2B5EF4-FFF2-40B4-BE49-F238E27FC236}">
              <a16:creationId xmlns:a16="http://schemas.microsoft.com/office/drawing/2014/main" id="{B1F0E307-DF1D-4D47-A762-F5B27FF18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1" name="Imagem 1">
          <a:extLst>
            <a:ext uri="{FF2B5EF4-FFF2-40B4-BE49-F238E27FC236}">
              <a16:creationId xmlns:a16="http://schemas.microsoft.com/office/drawing/2014/main" id="{BAD0993E-7922-4708-B94A-A315CA95F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2" name="Picture 25">
          <a:extLst>
            <a:ext uri="{FF2B5EF4-FFF2-40B4-BE49-F238E27FC236}">
              <a16:creationId xmlns:a16="http://schemas.microsoft.com/office/drawing/2014/main" id="{E7875C44-AC00-4604-A878-968556974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3" name="Imagem 2532">
          <a:extLst>
            <a:ext uri="{FF2B5EF4-FFF2-40B4-BE49-F238E27FC236}">
              <a16:creationId xmlns:a16="http://schemas.microsoft.com/office/drawing/2014/main" id="{62F88838-E044-4304-99A5-36E3CE711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4" name="Picture 22">
          <a:extLst>
            <a:ext uri="{FF2B5EF4-FFF2-40B4-BE49-F238E27FC236}">
              <a16:creationId xmlns:a16="http://schemas.microsoft.com/office/drawing/2014/main" id="{9B19AD5D-0669-42B2-B904-8D7B58C8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5" name="Imagem 7">
          <a:extLst>
            <a:ext uri="{FF2B5EF4-FFF2-40B4-BE49-F238E27FC236}">
              <a16:creationId xmlns:a16="http://schemas.microsoft.com/office/drawing/2014/main" id="{185FCA87-2BCC-4D36-AD6B-4D0B23394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6" name="Picture 19">
          <a:extLst>
            <a:ext uri="{FF2B5EF4-FFF2-40B4-BE49-F238E27FC236}">
              <a16:creationId xmlns:a16="http://schemas.microsoft.com/office/drawing/2014/main" id="{58A557EC-3423-4DC8-87D1-F592F3B33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7" name="Imagem 4">
          <a:extLst>
            <a:ext uri="{FF2B5EF4-FFF2-40B4-BE49-F238E27FC236}">
              <a16:creationId xmlns:a16="http://schemas.microsoft.com/office/drawing/2014/main" id="{61F655FA-3E97-447C-91A9-E83804F53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8" name="Picture 16">
          <a:extLst>
            <a:ext uri="{FF2B5EF4-FFF2-40B4-BE49-F238E27FC236}">
              <a16:creationId xmlns:a16="http://schemas.microsoft.com/office/drawing/2014/main" id="{78725657-987F-4671-A1AF-C3C5E8D81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39" name="Imagem 1">
          <a:extLst>
            <a:ext uri="{FF2B5EF4-FFF2-40B4-BE49-F238E27FC236}">
              <a16:creationId xmlns:a16="http://schemas.microsoft.com/office/drawing/2014/main" id="{4FE0B288-B685-48DD-BC3B-3B2236F16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0" name="Picture 25">
          <a:extLst>
            <a:ext uri="{FF2B5EF4-FFF2-40B4-BE49-F238E27FC236}">
              <a16:creationId xmlns:a16="http://schemas.microsoft.com/office/drawing/2014/main" id="{386F6274-67AA-4BB5-920C-28F7A86B3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1" name="Imagem 10">
          <a:extLst>
            <a:ext uri="{FF2B5EF4-FFF2-40B4-BE49-F238E27FC236}">
              <a16:creationId xmlns:a16="http://schemas.microsoft.com/office/drawing/2014/main" id="{5B3B0C9D-4076-405B-845A-79E6AE2A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2" name="Picture 22">
          <a:extLst>
            <a:ext uri="{FF2B5EF4-FFF2-40B4-BE49-F238E27FC236}">
              <a16:creationId xmlns:a16="http://schemas.microsoft.com/office/drawing/2014/main" id="{45A7A3B6-2CBE-4B1E-9BE9-8C93DD6DF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3" name="Imagem 7">
          <a:extLst>
            <a:ext uri="{FF2B5EF4-FFF2-40B4-BE49-F238E27FC236}">
              <a16:creationId xmlns:a16="http://schemas.microsoft.com/office/drawing/2014/main" id="{3280F018-4F7B-4C0A-BF67-64BF3D89D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4" name="Picture 19">
          <a:extLst>
            <a:ext uri="{FF2B5EF4-FFF2-40B4-BE49-F238E27FC236}">
              <a16:creationId xmlns:a16="http://schemas.microsoft.com/office/drawing/2014/main" id="{0CF23D9E-FD25-4608-BC42-FABF95D9B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5" name="Imagem 4">
          <a:extLst>
            <a:ext uri="{FF2B5EF4-FFF2-40B4-BE49-F238E27FC236}">
              <a16:creationId xmlns:a16="http://schemas.microsoft.com/office/drawing/2014/main" id="{72212EEB-C944-4312-908A-34864E466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6" name="Picture 16">
          <a:extLst>
            <a:ext uri="{FF2B5EF4-FFF2-40B4-BE49-F238E27FC236}">
              <a16:creationId xmlns:a16="http://schemas.microsoft.com/office/drawing/2014/main" id="{440658F2-42A0-46A8-AB0D-B83A71231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7" name="Imagem 1">
          <a:extLst>
            <a:ext uri="{FF2B5EF4-FFF2-40B4-BE49-F238E27FC236}">
              <a16:creationId xmlns:a16="http://schemas.microsoft.com/office/drawing/2014/main" id="{F3122E6F-F730-4A61-B116-9C0AFA705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8" name="Picture 25">
          <a:extLst>
            <a:ext uri="{FF2B5EF4-FFF2-40B4-BE49-F238E27FC236}">
              <a16:creationId xmlns:a16="http://schemas.microsoft.com/office/drawing/2014/main" id="{939CD8C7-101F-451A-8DF3-ABE279F43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49" name="Imagem 2548">
          <a:extLst>
            <a:ext uri="{FF2B5EF4-FFF2-40B4-BE49-F238E27FC236}">
              <a16:creationId xmlns:a16="http://schemas.microsoft.com/office/drawing/2014/main" id="{1C80AE9A-8090-4339-AB8D-C9D7FCE21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50" name="Picture 22">
          <a:extLst>
            <a:ext uri="{FF2B5EF4-FFF2-40B4-BE49-F238E27FC236}">
              <a16:creationId xmlns:a16="http://schemas.microsoft.com/office/drawing/2014/main" id="{2B5CAD1D-1C06-4F98-8EF5-5A93F7A9C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51" name="Imagem 7">
          <a:extLst>
            <a:ext uri="{FF2B5EF4-FFF2-40B4-BE49-F238E27FC236}">
              <a16:creationId xmlns:a16="http://schemas.microsoft.com/office/drawing/2014/main" id="{FA7B37EF-13C5-4E0F-A1B2-FA26A0F69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52" name="Picture 19">
          <a:extLst>
            <a:ext uri="{FF2B5EF4-FFF2-40B4-BE49-F238E27FC236}">
              <a16:creationId xmlns:a16="http://schemas.microsoft.com/office/drawing/2014/main" id="{389A1C0F-6ADE-4363-A16C-DA6DEED2A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53" name="Imagem 4">
          <a:extLst>
            <a:ext uri="{FF2B5EF4-FFF2-40B4-BE49-F238E27FC236}">
              <a16:creationId xmlns:a16="http://schemas.microsoft.com/office/drawing/2014/main" id="{B8C3ECE6-A83A-4CFA-92ED-BE4629316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54" name="Picture 16">
          <a:extLst>
            <a:ext uri="{FF2B5EF4-FFF2-40B4-BE49-F238E27FC236}">
              <a16:creationId xmlns:a16="http://schemas.microsoft.com/office/drawing/2014/main" id="{2BC37C49-FDC8-4115-BFD3-7EB1B3449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164</xdr:row>
      <xdr:rowOff>0</xdr:rowOff>
    </xdr:from>
    <xdr:to>
      <xdr:col>9</xdr:col>
      <xdr:colOff>1238250</xdr:colOff>
      <xdr:row>165</xdr:row>
      <xdr:rowOff>0</xdr:rowOff>
    </xdr:to>
    <xdr:pic>
      <xdr:nvPicPr>
        <xdr:cNvPr id="2555" name="Imagem 1">
          <a:extLst>
            <a:ext uri="{FF2B5EF4-FFF2-40B4-BE49-F238E27FC236}">
              <a16:creationId xmlns:a16="http://schemas.microsoft.com/office/drawing/2014/main" id="{BA7E188D-CB14-4D4F-9B67-4F98F57CB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56" name="Picture 25">
          <a:extLst>
            <a:ext uri="{FF2B5EF4-FFF2-40B4-BE49-F238E27FC236}">
              <a16:creationId xmlns:a16="http://schemas.microsoft.com/office/drawing/2014/main" id="{3676B162-1964-4C22-860E-288F4952E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57" name="Imagem 10">
          <a:extLst>
            <a:ext uri="{FF2B5EF4-FFF2-40B4-BE49-F238E27FC236}">
              <a16:creationId xmlns:a16="http://schemas.microsoft.com/office/drawing/2014/main" id="{F92EB521-32C1-4B2F-A7E9-FC0413CB8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58" name="Picture 22">
          <a:extLst>
            <a:ext uri="{FF2B5EF4-FFF2-40B4-BE49-F238E27FC236}">
              <a16:creationId xmlns:a16="http://schemas.microsoft.com/office/drawing/2014/main" id="{AA458CAC-87FD-48BF-B225-7F42CEE93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59" name="Imagem 7">
          <a:extLst>
            <a:ext uri="{FF2B5EF4-FFF2-40B4-BE49-F238E27FC236}">
              <a16:creationId xmlns:a16="http://schemas.microsoft.com/office/drawing/2014/main" id="{5C2C3D6B-4B2A-4CBA-9376-ABB9661E5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0" name="Picture 19">
          <a:extLst>
            <a:ext uri="{FF2B5EF4-FFF2-40B4-BE49-F238E27FC236}">
              <a16:creationId xmlns:a16="http://schemas.microsoft.com/office/drawing/2014/main" id="{00A49DF6-B44E-4FEE-87CE-9AC299F8E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1" name="Imagem 4">
          <a:extLst>
            <a:ext uri="{FF2B5EF4-FFF2-40B4-BE49-F238E27FC236}">
              <a16:creationId xmlns:a16="http://schemas.microsoft.com/office/drawing/2014/main" id="{7F78228E-BD6F-4EE7-985F-4DA330256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2" name="Picture 16">
          <a:extLst>
            <a:ext uri="{FF2B5EF4-FFF2-40B4-BE49-F238E27FC236}">
              <a16:creationId xmlns:a16="http://schemas.microsoft.com/office/drawing/2014/main" id="{33D5F6D2-8BB1-491E-82EB-EDA2CEC3F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3" name="Imagem 1">
          <a:extLst>
            <a:ext uri="{FF2B5EF4-FFF2-40B4-BE49-F238E27FC236}">
              <a16:creationId xmlns:a16="http://schemas.microsoft.com/office/drawing/2014/main" id="{0F7A2E48-87EB-4414-82D7-6040424B7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4" name="Picture 25">
          <a:extLst>
            <a:ext uri="{FF2B5EF4-FFF2-40B4-BE49-F238E27FC236}">
              <a16:creationId xmlns:a16="http://schemas.microsoft.com/office/drawing/2014/main" id="{E9DB5084-DC6F-4292-A088-13CD242F3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5" name="Imagem 2564">
          <a:extLst>
            <a:ext uri="{FF2B5EF4-FFF2-40B4-BE49-F238E27FC236}">
              <a16:creationId xmlns:a16="http://schemas.microsoft.com/office/drawing/2014/main" id="{B91CBD09-DDFE-4094-B989-C064B0E61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6" name="Picture 22">
          <a:extLst>
            <a:ext uri="{FF2B5EF4-FFF2-40B4-BE49-F238E27FC236}">
              <a16:creationId xmlns:a16="http://schemas.microsoft.com/office/drawing/2014/main" id="{689038A1-30ED-4F30-B291-0A5CCEF4F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7" name="Imagem 7">
          <a:extLst>
            <a:ext uri="{FF2B5EF4-FFF2-40B4-BE49-F238E27FC236}">
              <a16:creationId xmlns:a16="http://schemas.microsoft.com/office/drawing/2014/main" id="{DCC1A61D-A4CF-4C84-9B76-9E7BC90A0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8" name="Picture 19">
          <a:extLst>
            <a:ext uri="{FF2B5EF4-FFF2-40B4-BE49-F238E27FC236}">
              <a16:creationId xmlns:a16="http://schemas.microsoft.com/office/drawing/2014/main" id="{D698E896-454C-4390-879C-33A10AFA4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69" name="Imagem 4">
          <a:extLst>
            <a:ext uri="{FF2B5EF4-FFF2-40B4-BE49-F238E27FC236}">
              <a16:creationId xmlns:a16="http://schemas.microsoft.com/office/drawing/2014/main" id="{1A968C8D-4223-425A-AD0B-67E8017B2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0" name="Picture 16">
          <a:extLst>
            <a:ext uri="{FF2B5EF4-FFF2-40B4-BE49-F238E27FC236}">
              <a16:creationId xmlns:a16="http://schemas.microsoft.com/office/drawing/2014/main" id="{758F3C0D-C586-40F8-9BDC-4B9AD3F65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1" name="Imagem 1">
          <a:extLst>
            <a:ext uri="{FF2B5EF4-FFF2-40B4-BE49-F238E27FC236}">
              <a16:creationId xmlns:a16="http://schemas.microsoft.com/office/drawing/2014/main" id="{E393966A-8AEC-40E2-94A6-A4F10AAC0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2" name="Picture 25">
          <a:extLst>
            <a:ext uri="{FF2B5EF4-FFF2-40B4-BE49-F238E27FC236}">
              <a16:creationId xmlns:a16="http://schemas.microsoft.com/office/drawing/2014/main" id="{42942589-6E49-4914-9431-72C942D8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3" name="Imagem 10">
          <a:extLst>
            <a:ext uri="{FF2B5EF4-FFF2-40B4-BE49-F238E27FC236}">
              <a16:creationId xmlns:a16="http://schemas.microsoft.com/office/drawing/2014/main" id="{D70BB084-4745-4B37-8806-6B79ABCB2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4" name="Picture 22">
          <a:extLst>
            <a:ext uri="{FF2B5EF4-FFF2-40B4-BE49-F238E27FC236}">
              <a16:creationId xmlns:a16="http://schemas.microsoft.com/office/drawing/2014/main" id="{4DEC9965-5783-4258-8FCE-5042E930E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5" name="Imagem 7">
          <a:extLst>
            <a:ext uri="{FF2B5EF4-FFF2-40B4-BE49-F238E27FC236}">
              <a16:creationId xmlns:a16="http://schemas.microsoft.com/office/drawing/2014/main" id="{D8CE4E33-84DB-40BF-88A3-D188BD4D8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6" name="Picture 19">
          <a:extLst>
            <a:ext uri="{FF2B5EF4-FFF2-40B4-BE49-F238E27FC236}">
              <a16:creationId xmlns:a16="http://schemas.microsoft.com/office/drawing/2014/main" id="{8FBE226B-A615-4773-81F7-1BB082507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7" name="Imagem 4">
          <a:extLst>
            <a:ext uri="{FF2B5EF4-FFF2-40B4-BE49-F238E27FC236}">
              <a16:creationId xmlns:a16="http://schemas.microsoft.com/office/drawing/2014/main" id="{449C06E2-F293-42E7-88F6-00223B5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8" name="Picture 16">
          <a:extLst>
            <a:ext uri="{FF2B5EF4-FFF2-40B4-BE49-F238E27FC236}">
              <a16:creationId xmlns:a16="http://schemas.microsoft.com/office/drawing/2014/main" id="{8EB1469E-265B-4527-A699-A184C5B96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79" name="Imagem 1">
          <a:extLst>
            <a:ext uri="{FF2B5EF4-FFF2-40B4-BE49-F238E27FC236}">
              <a16:creationId xmlns:a16="http://schemas.microsoft.com/office/drawing/2014/main" id="{6E4D244B-DDAD-4778-8DBB-9DFC1923C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0" name="Picture 25">
          <a:extLst>
            <a:ext uri="{FF2B5EF4-FFF2-40B4-BE49-F238E27FC236}">
              <a16:creationId xmlns:a16="http://schemas.microsoft.com/office/drawing/2014/main" id="{85951C0C-E71A-4A4B-ABA6-F54355167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1" name="Imagem 2580">
          <a:extLst>
            <a:ext uri="{FF2B5EF4-FFF2-40B4-BE49-F238E27FC236}">
              <a16:creationId xmlns:a16="http://schemas.microsoft.com/office/drawing/2014/main" id="{B234CE18-0CE0-4D35-BAB7-766F8DDA4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2" name="Picture 22">
          <a:extLst>
            <a:ext uri="{FF2B5EF4-FFF2-40B4-BE49-F238E27FC236}">
              <a16:creationId xmlns:a16="http://schemas.microsoft.com/office/drawing/2014/main" id="{074997AA-A690-4FC7-A488-89569F2F6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3" name="Imagem 7">
          <a:extLst>
            <a:ext uri="{FF2B5EF4-FFF2-40B4-BE49-F238E27FC236}">
              <a16:creationId xmlns:a16="http://schemas.microsoft.com/office/drawing/2014/main" id="{A1EAE8F9-993B-46B1-A1D7-5EF353B15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4" name="Picture 19">
          <a:extLst>
            <a:ext uri="{FF2B5EF4-FFF2-40B4-BE49-F238E27FC236}">
              <a16:creationId xmlns:a16="http://schemas.microsoft.com/office/drawing/2014/main" id="{A7E7F47B-C6FC-44FC-8F10-7A2990CBF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5" name="Imagem 4">
          <a:extLst>
            <a:ext uri="{FF2B5EF4-FFF2-40B4-BE49-F238E27FC236}">
              <a16:creationId xmlns:a16="http://schemas.microsoft.com/office/drawing/2014/main" id="{5BDF558C-9E44-44C4-8D2D-B505B97C4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6" name="Picture 16">
          <a:extLst>
            <a:ext uri="{FF2B5EF4-FFF2-40B4-BE49-F238E27FC236}">
              <a16:creationId xmlns:a16="http://schemas.microsoft.com/office/drawing/2014/main" id="{98FCDB14-8D41-49E4-A512-EF128F5A5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7" name="Imagem 1">
          <a:extLst>
            <a:ext uri="{FF2B5EF4-FFF2-40B4-BE49-F238E27FC236}">
              <a16:creationId xmlns:a16="http://schemas.microsoft.com/office/drawing/2014/main" id="{2D1E0872-2BF7-4F7A-9CCC-9A76223C9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8" name="Picture 25">
          <a:extLst>
            <a:ext uri="{FF2B5EF4-FFF2-40B4-BE49-F238E27FC236}">
              <a16:creationId xmlns:a16="http://schemas.microsoft.com/office/drawing/2014/main" id="{FDE149A1-EA22-41CD-AAF4-01938F831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89" name="Imagem 10">
          <a:extLst>
            <a:ext uri="{FF2B5EF4-FFF2-40B4-BE49-F238E27FC236}">
              <a16:creationId xmlns:a16="http://schemas.microsoft.com/office/drawing/2014/main" id="{E0C9A5CC-CA6C-4F67-BA51-116A94CC5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0" name="Picture 22">
          <a:extLst>
            <a:ext uri="{FF2B5EF4-FFF2-40B4-BE49-F238E27FC236}">
              <a16:creationId xmlns:a16="http://schemas.microsoft.com/office/drawing/2014/main" id="{D38DB132-CFD8-4578-8721-D91B2A6AF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1" name="Imagem 7">
          <a:extLst>
            <a:ext uri="{FF2B5EF4-FFF2-40B4-BE49-F238E27FC236}">
              <a16:creationId xmlns:a16="http://schemas.microsoft.com/office/drawing/2014/main" id="{82CCF2A7-25EA-4F64-9972-6AC7BD357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2" name="Picture 19">
          <a:extLst>
            <a:ext uri="{FF2B5EF4-FFF2-40B4-BE49-F238E27FC236}">
              <a16:creationId xmlns:a16="http://schemas.microsoft.com/office/drawing/2014/main" id="{DED44491-3451-408D-B155-7C37CEB3A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3" name="Imagem 4">
          <a:extLst>
            <a:ext uri="{FF2B5EF4-FFF2-40B4-BE49-F238E27FC236}">
              <a16:creationId xmlns:a16="http://schemas.microsoft.com/office/drawing/2014/main" id="{9D78A8F0-7621-45D1-8356-F1AB57D58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4" name="Picture 16">
          <a:extLst>
            <a:ext uri="{FF2B5EF4-FFF2-40B4-BE49-F238E27FC236}">
              <a16:creationId xmlns:a16="http://schemas.microsoft.com/office/drawing/2014/main" id="{D7F240E0-88B6-4B36-AF86-0A4C66E3A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5" name="Imagem 1">
          <a:extLst>
            <a:ext uri="{FF2B5EF4-FFF2-40B4-BE49-F238E27FC236}">
              <a16:creationId xmlns:a16="http://schemas.microsoft.com/office/drawing/2014/main" id="{4EAD0316-2AED-4004-94A9-B7B5DCD4B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6" name="Picture 25">
          <a:extLst>
            <a:ext uri="{FF2B5EF4-FFF2-40B4-BE49-F238E27FC236}">
              <a16:creationId xmlns:a16="http://schemas.microsoft.com/office/drawing/2014/main" id="{42BC34A7-B158-413A-A843-3DBF8948F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7" name="Imagem 2596">
          <a:extLst>
            <a:ext uri="{FF2B5EF4-FFF2-40B4-BE49-F238E27FC236}">
              <a16:creationId xmlns:a16="http://schemas.microsoft.com/office/drawing/2014/main" id="{A3F98EFB-3A00-4E6A-8E32-E0D8CCFD4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8" name="Picture 22">
          <a:extLst>
            <a:ext uri="{FF2B5EF4-FFF2-40B4-BE49-F238E27FC236}">
              <a16:creationId xmlns:a16="http://schemas.microsoft.com/office/drawing/2014/main" id="{047F4014-CF5C-430B-B6F9-789052111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599" name="Imagem 7">
          <a:extLst>
            <a:ext uri="{FF2B5EF4-FFF2-40B4-BE49-F238E27FC236}">
              <a16:creationId xmlns:a16="http://schemas.microsoft.com/office/drawing/2014/main" id="{EF9D07D9-2DE5-4629-9525-C96D72E62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0" name="Picture 19">
          <a:extLst>
            <a:ext uri="{FF2B5EF4-FFF2-40B4-BE49-F238E27FC236}">
              <a16:creationId xmlns:a16="http://schemas.microsoft.com/office/drawing/2014/main" id="{3F982EEA-7BA0-4ABE-8F38-ABA931A76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1" name="Imagem 4">
          <a:extLst>
            <a:ext uri="{FF2B5EF4-FFF2-40B4-BE49-F238E27FC236}">
              <a16:creationId xmlns:a16="http://schemas.microsoft.com/office/drawing/2014/main" id="{22AFB743-F5E7-4A58-8657-E7776D64A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2" name="Picture 16">
          <a:extLst>
            <a:ext uri="{FF2B5EF4-FFF2-40B4-BE49-F238E27FC236}">
              <a16:creationId xmlns:a16="http://schemas.microsoft.com/office/drawing/2014/main" id="{4FA4A95A-5D2D-4769-894E-C3C25D427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3" name="Imagem 1">
          <a:extLst>
            <a:ext uri="{FF2B5EF4-FFF2-40B4-BE49-F238E27FC236}">
              <a16:creationId xmlns:a16="http://schemas.microsoft.com/office/drawing/2014/main" id="{F9C4BB6B-BC23-41CF-A0F8-7F4C59D7B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4" name="Picture 25">
          <a:extLst>
            <a:ext uri="{FF2B5EF4-FFF2-40B4-BE49-F238E27FC236}">
              <a16:creationId xmlns:a16="http://schemas.microsoft.com/office/drawing/2014/main" id="{C934E04E-6762-4DD8-944F-9F535DA28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5" name="Imagem 10">
          <a:extLst>
            <a:ext uri="{FF2B5EF4-FFF2-40B4-BE49-F238E27FC236}">
              <a16:creationId xmlns:a16="http://schemas.microsoft.com/office/drawing/2014/main" id="{D13ADA4E-3544-400C-99DE-E2653DBAB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6" name="Picture 22">
          <a:extLst>
            <a:ext uri="{FF2B5EF4-FFF2-40B4-BE49-F238E27FC236}">
              <a16:creationId xmlns:a16="http://schemas.microsoft.com/office/drawing/2014/main" id="{9E2431FC-C3E3-43A6-AA7F-5C2404443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7" name="Imagem 7">
          <a:extLst>
            <a:ext uri="{FF2B5EF4-FFF2-40B4-BE49-F238E27FC236}">
              <a16:creationId xmlns:a16="http://schemas.microsoft.com/office/drawing/2014/main" id="{2D12C70A-E398-47AC-8F12-5CFF20A7C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8" name="Picture 19">
          <a:extLst>
            <a:ext uri="{FF2B5EF4-FFF2-40B4-BE49-F238E27FC236}">
              <a16:creationId xmlns:a16="http://schemas.microsoft.com/office/drawing/2014/main" id="{487530BF-8A20-4F97-8C60-C97A56B56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09" name="Imagem 4">
          <a:extLst>
            <a:ext uri="{FF2B5EF4-FFF2-40B4-BE49-F238E27FC236}">
              <a16:creationId xmlns:a16="http://schemas.microsoft.com/office/drawing/2014/main" id="{C539ADCC-9081-48EE-A83D-6C38D64A3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0" name="Picture 16">
          <a:extLst>
            <a:ext uri="{FF2B5EF4-FFF2-40B4-BE49-F238E27FC236}">
              <a16:creationId xmlns:a16="http://schemas.microsoft.com/office/drawing/2014/main" id="{7708EF55-285A-4E48-AE93-94948F563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1" name="Imagem 1">
          <a:extLst>
            <a:ext uri="{FF2B5EF4-FFF2-40B4-BE49-F238E27FC236}">
              <a16:creationId xmlns:a16="http://schemas.microsoft.com/office/drawing/2014/main" id="{71377DA7-AE5F-443D-90DA-71C4F3416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2" name="Picture 25">
          <a:extLst>
            <a:ext uri="{FF2B5EF4-FFF2-40B4-BE49-F238E27FC236}">
              <a16:creationId xmlns:a16="http://schemas.microsoft.com/office/drawing/2014/main" id="{FF56B9D5-966B-48EB-AB37-2266D34E1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3" name="Imagem 2612">
          <a:extLst>
            <a:ext uri="{FF2B5EF4-FFF2-40B4-BE49-F238E27FC236}">
              <a16:creationId xmlns:a16="http://schemas.microsoft.com/office/drawing/2014/main" id="{70B03ACF-7037-41BF-86D8-809BD79CC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4" name="Picture 22">
          <a:extLst>
            <a:ext uri="{FF2B5EF4-FFF2-40B4-BE49-F238E27FC236}">
              <a16:creationId xmlns:a16="http://schemas.microsoft.com/office/drawing/2014/main" id="{E350C25A-8EC4-456F-9FB7-BAA55A6B6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5" name="Imagem 7">
          <a:extLst>
            <a:ext uri="{FF2B5EF4-FFF2-40B4-BE49-F238E27FC236}">
              <a16:creationId xmlns:a16="http://schemas.microsoft.com/office/drawing/2014/main" id="{CB5154F0-CA56-4486-BB8C-3D22892CE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6" name="Picture 19">
          <a:extLst>
            <a:ext uri="{FF2B5EF4-FFF2-40B4-BE49-F238E27FC236}">
              <a16:creationId xmlns:a16="http://schemas.microsoft.com/office/drawing/2014/main" id="{9AE6BEEA-F7E0-431C-988A-E50C29A6E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7" name="Imagem 4">
          <a:extLst>
            <a:ext uri="{FF2B5EF4-FFF2-40B4-BE49-F238E27FC236}">
              <a16:creationId xmlns:a16="http://schemas.microsoft.com/office/drawing/2014/main" id="{B659CD60-CC58-4DF5-AFFE-A9DD6CE76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8" name="Picture 16">
          <a:extLst>
            <a:ext uri="{FF2B5EF4-FFF2-40B4-BE49-F238E27FC236}">
              <a16:creationId xmlns:a16="http://schemas.microsoft.com/office/drawing/2014/main" id="{A69797C6-E730-4DC8-9D89-A2F97B87E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19" name="Imagem 1">
          <a:extLst>
            <a:ext uri="{FF2B5EF4-FFF2-40B4-BE49-F238E27FC236}">
              <a16:creationId xmlns:a16="http://schemas.microsoft.com/office/drawing/2014/main" id="{EE42CFAA-75B2-46AB-AFA4-59DF4E1C7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154</xdr:row>
      <xdr:rowOff>0</xdr:rowOff>
    </xdr:from>
    <xdr:to>
      <xdr:col>9</xdr:col>
      <xdr:colOff>1190625</xdr:colOff>
      <xdr:row>155</xdr:row>
      <xdr:rowOff>0</xdr:rowOff>
    </xdr:to>
    <xdr:pic>
      <xdr:nvPicPr>
        <xdr:cNvPr id="2620" name="Picture 25">
          <a:extLst>
            <a:ext uri="{FF2B5EF4-FFF2-40B4-BE49-F238E27FC236}">
              <a16:creationId xmlns:a16="http://schemas.microsoft.com/office/drawing/2014/main" id="{A79F267B-6DF1-4423-91DF-3FF5DCD1B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296900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21" name="Imagem 10">
          <a:extLst>
            <a:ext uri="{FF2B5EF4-FFF2-40B4-BE49-F238E27FC236}">
              <a16:creationId xmlns:a16="http://schemas.microsoft.com/office/drawing/2014/main" id="{6452C7EB-2A51-4E0B-8B62-A8FF549BC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22" name="Picture 22">
          <a:extLst>
            <a:ext uri="{FF2B5EF4-FFF2-40B4-BE49-F238E27FC236}">
              <a16:creationId xmlns:a16="http://schemas.microsoft.com/office/drawing/2014/main" id="{4BA35C0B-D496-4451-A1BC-DDFD8A2E2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23" name="Imagem 7">
          <a:extLst>
            <a:ext uri="{FF2B5EF4-FFF2-40B4-BE49-F238E27FC236}">
              <a16:creationId xmlns:a16="http://schemas.microsoft.com/office/drawing/2014/main" id="{9854DBC6-FAE3-4478-816D-E28CAC191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24" name="Picture 19">
          <a:extLst>
            <a:ext uri="{FF2B5EF4-FFF2-40B4-BE49-F238E27FC236}">
              <a16:creationId xmlns:a16="http://schemas.microsoft.com/office/drawing/2014/main" id="{B680ECF2-5294-4CD3-8AB8-2DC63D67C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25" name="Imagem 4">
          <a:extLst>
            <a:ext uri="{FF2B5EF4-FFF2-40B4-BE49-F238E27FC236}">
              <a16:creationId xmlns:a16="http://schemas.microsoft.com/office/drawing/2014/main" id="{4979025D-7C65-43F3-8760-9B8351AA7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26" name="Picture 16">
          <a:extLst>
            <a:ext uri="{FF2B5EF4-FFF2-40B4-BE49-F238E27FC236}">
              <a16:creationId xmlns:a16="http://schemas.microsoft.com/office/drawing/2014/main" id="{4DC81F80-82FC-4D49-BDD6-6AE6E6197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27" name="Imagem 1">
          <a:extLst>
            <a:ext uri="{FF2B5EF4-FFF2-40B4-BE49-F238E27FC236}">
              <a16:creationId xmlns:a16="http://schemas.microsoft.com/office/drawing/2014/main" id="{DDD1F056-AD13-4A92-931A-EF6A569D7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28" name="Picture 25">
          <a:extLst>
            <a:ext uri="{FF2B5EF4-FFF2-40B4-BE49-F238E27FC236}">
              <a16:creationId xmlns:a16="http://schemas.microsoft.com/office/drawing/2014/main" id="{A70B0A70-10FD-4957-AFAC-92A082C46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29" name="Imagem 2628">
          <a:extLst>
            <a:ext uri="{FF2B5EF4-FFF2-40B4-BE49-F238E27FC236}">
              <a16:creationId xmlns:a16="http://schemas.microsoft.com/office/drawing/2014/main" id="{0B58E22A-6ABB-4F4E-AFCE-1EE50094D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0" name="Picture 22">
          <a:extLst>
            <a:ext uri="{FF2B5EF4-FFF2-40B4-BE49-F238E27FC236}">
              <a16:creationId xmlns:a16="http://schemas.microsoft.com/office/drawing/2014/main" id="{36E23697-EC3C-4EA5-BECD-B01AA4587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1" name="Imagem 7">
          <a:extLst>
            <a:ext uri="{FF2B5EF4-FFF2-40B4-BE49-F238E27FC236}">
              <a16:creationId xmlns:a16="http://schemas.microsoft.com/office/drawing/2014/main" id="{680515C2-9503-40AF-A60D-2ACB96A9F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2" name="Picture 19">
          <a:extLst>
            <a:ext uri="{FF2B5EF4-FFF2-40B4-BE49-F238E27FC236}">
              <a16:creationId xmlns:a16="http://schemas.microsoft.com/office/drawing/2014/main" id="{9B6B3C0D-9689-4A99-93F3-56B90ABB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3" name="Imagem 4">
          <a:extLst>
            <a:ext uri="{FF2B5EF4-FFF2-40B4-BE49-F238E27FC236}">
              <a16:creationId xmlns:a16="http://schemas.microsoft.com/office/drawing/2014/main" id="{6A816954-1454-4D1F-91FE-310B26D78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4" name="Picture 16">
          <a:extLst>
            <a:ext uri="{FF2B5EF4-FFF2-40B4-BE49-F238E27FC236}">
              <a16:creationId xmlns:a16="http://schemas.microsoft.com/office/drawing/2014/main" id="{9C076D1A-31B9-4B56-9120-7881ED7FF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5" name="Imagem 1">
          <a:extLst>
            <a:ext uri="{FF2B5EF4-FFF2-40B4-BE49-F238E27FC236}">
              <a16:creationId xmlns:a16="http://schemas.microsoft.com/office/drawing/2014/main" id="{48006402-463D-4242-8F1F-A82397390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6" name="Picture 25">
          <a:extLst>
            <a:ext uri="{FF2B5EF4-FFF2-40B4-BE49-F238E27FC236}">
              <a16:creationId xmlns:a16="http://schemas.microsoft.com/office/drawing/2014/main" id="{9A0783EF-1B10-4A55-B14B-0878D90B9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7" name="Imagem 10">
          <a:extLst>
            <a:ext uri="{FF2B5EF4-FFF2-40B4-BE49-F238E27FC236}">
              <a16:creationId xmlns:a16="http://schemas.microsoft.com/office/drawing/2014/main" id="{A3E9FA21-1843-4F9B-A88D-CD4042D89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8" name="Picture 22">
          <a:extLst>
            <a:ext uri="{FF2B5EF4-FFF2-40B4-BE49-F238E27FC236}">
              <a16:creationId xmlns:a16="http://schemas.microsoft.com/office/drawing/2014/main" id="{39F29DD2-18A9-43F4-919C-36CD51F06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39" name="Imagem 7">
          <a:extLst>
            <a:ext uri="{FF2B5EF4-FFF2-40B4-BE49-F238E27FC236}">
              <a16:creationId xmlns:a16="http://schemas.microsoft.com/office/drawing/2014/main" id="{CC08B60A-155E-48FE-9C0B-448788B90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0" name="Picture 19">
          <a:extLst>
            <a:ext uri="{FF2B5EF4-FFF2-40B4-BE49-F238E27FC236}">
              <a16:creationId xmlns:a16="http://schemas.microsoft.com/office/drawing/2014/main" id="{D6D73E3D-6F7E-48AD-AEFD-E35A3F0F7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1" name="Imagem 4">
          <a:extLst>
            <a:ext uri="{FF2B5EF4-FFF2-40B4-BE49-F238E27FC236}">
              <a16:creationId xmlns:a16="http://schemas.microsoft.com/office/drawing/2014/main" id="{5AB97D2C-20D5-428A-8E32-CA6704C0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2" name="Picture 16">
          <a:extLst>
            <a:ext uri="{FF2B5EF4-FFF2-40B4-BE49-F238E27FC236}">
              <a16:creationId xmlns:a16="http://schemas.microsoft.com/office/drawing/2014/main" id="{1C70B74D-966B-4757-BAA4-56EACC48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3" name="Imagem 1">
          <a:extLst>
            <a:ext uri="{FF2B5EF4-FFF2-40B4-BE49-F238E27FC236}">
              <a16:creationId xmlns:a16="http://schemas.microsoft.com/office/drawing/2014/main" id="{15CDD63D-5E09-41B1-9D95-432DE89E4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4" name="Picture 25">
          <a:extLst>
            <a:ext uri="{FF2B5EF4-FFF2-40B4-BE49-F238E27FC236}">
              <a16:creationId xmlns:a16="http://schemas.microsoft.com/office/drawing/2014/main" id="{ABE3EA57-434E-47A9-9DFF-964174E8E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5" name="Imagem 2644">
          <a:extLst>
            <a:ext uri="{FF2B5EF4-FFF2-40B4-BE49-F238E27FC236}">
              <a16:creationId xmlns:a16="http://schemas.microsoft.com/office/drawing/2014/main" id="{1A4C8747-FDA9-4BF9-8C88-EFA7C9FB2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6" name="Picture 22">
          <a:extLst>
            <a:ext uri="{FF2B5EF4-FFF2-40B4-BE49-F238E27FC236}">
              <a16:creationId xmlns:a16="http://schemas.microsoft.com/office/drawing/2014/main" id="{A6882C4F-85CA-45E0-BFDE-F7E9415F7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7" name="Imagem 7">
          <a:extLst>
            <a:ext uri="{FF2B5EF4-FFF2-40B4-BE49-F238E27FC236}">
              <a16:creationId xmlns:a16="http://schemas.microsoft.com/office/drawing/2014/main" id="{65D4467A-5E85-44F1-88A1-38F8B84DD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8" name="Picture 19">
          <a:extLst>
            <a:ext uri="{FF2B5EF4-FFF2-40B4-BE49-F238E27FC236}">
              <a16:creationId xmlns:a16="http://schemas.microsoft.com/office/drawing/2014/main" id="{9D77F567-7DAC-4703-B988-7FDD36A0F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49" name="Imagem 4">
          <a:extLst>
            <a:ext uri="{FF2B5EF4-FFF2-40B4-BE49-F238E27FC236}">
              <a16:creationId xmlns:a16="http://schemas.microsoft.com/office/drawing/2014/main" id="{D36DB374-182F-4172-8CFC-4E4F77AB5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0" name="Picture 16">
          <a:extLst>
            <a:ext uri="{FF2B5EF4-FFF2-40B4-BE49-F238E27FC236}">
              <a16:creationId xmlns:a16="http://schemas.microsoft.com/office/drawing/2014/main" id="{CAF7CE0D-36A4-496A-9E4E-2D2BA9247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1" name="Imagem 1">
          <a:extLst>
            <a:ext uri="{FF2B5EF4-FFF2-40B4-BE49-F238E27FC236}">
              <a16:creationId xmlns:a16="http://schemas.microsoft.com/office/drawing/2014/main" id="{6DA22B9B-68D6-44B7-A41F-8CAE357EB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2" name="Picture 25">
          <a:extLst>
            <a:ext uri="{FF2B5EF4-FFF2-40B4-BE49-F238E27FC236}">
              <a16:creationId xmlns:a16="http://schemas.microsoft.com/office/drawing/2014/main" id="{5E17B4B4-3567-4A28-988E-E52BA2658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3" name="Imagem 10">
          <a:extLst>
            <a:ext uri="{FF2B5EF4-FFF2-40B4-BE49-F238E27FC236}">
              <a16:creationId xmlns:a16="http://schemas.microsoft.com/office/drawing/2014/main" id="{7253EA6F-F0E0-4B15-8A56-FED08FC26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4" name="Picture 22">
          <a:extLst>
            <a:ext uri="{FF2B5EF4-FFF2-40B4-BE49-F238E27FC236}">
              <a16:creationId xmlns:a16="http://schemas.microsoft.com/office/drawing/2014/main" id="{95B7B5B8-EF79-414F-BE38-5DC46EDA5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5" name="Imagem 7">
          <a:extLst>
            <a:ext uri="{FF2B5EF4-FFF2-40B4-BE49-F238E27FC236}">
              <a16:creationId xmlns:a16="http://schemas.microsoft.com/office/drawing/2014/main" id="{E611DEE7-A2D1-4F26-8E39-20BF64DA8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6" name="Picture 19">
          <a:extLst>
            <a:ext uri="{FF2B5EF4-FFF2-40B4-BE49-F238E27FC236}">
              <a16:creationId xmlns:a16="http://schemas.microsoft.com/office/drawing/2014/main" id="{B7133EB1-12E4-48C1-9940-0F090BF3B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7" name="Imagem 4">
          <a:extLst>
            <a:ext uri="{FF2B5EF4-FFF2-40B4-BE49-F238E27FC236}">
              <a16:creationId xmlns:a16="http://schemas.microsoft.com/office/drawing/2014/main" id="{918D2C11-9FAE-4C23-B9E1-DB7F2ABD8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8" name="Picture 16">
          <a:extLst>
            <a:ext uri="{FF2B5EF4-FFF2-40B4-BE49-F238E27FC236}">
              <a16:creationId xmlns:a16="http://schemas.microsoft.com/office/drawing/2014/main" id="{75AAB9EB-6F99-4940-A36F-BC4149116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59" name="Imagem 1">
          <a:extLst>
            <a:ext uri="{FF2B5EF4-FFF2-40B4-BE49-F238E27FC236}">
              <a16:creationId xmlns:a16="http://schemas.microsoft.com/office/drawing/2014/main" id="{F9E6AF22-BA53-456E-AC1D-7EBF088DE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0" name="Picture 25">
          <a:extLst>
            <a:ext uri="{FF2B5EF4-FFF2-40B4-BE49-F238E27FC236}">
              <a16:creationId xmlns:a16="http://schemas.microsoft.com/office/drawing/2014/main" id="{8EDD73EF-D2BE-4310-A621-6C66D7BC6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1" name="Imagem 2660">
          <a:extLst>
            <a:ext uri="{FF2B5EF4-FFF2-40B4-BE49-F238E27FC236}">
              <a16:creationId xmlns:a16="http://schemas.microsoft.com/office/drawing/2014/main" id="{4EFA2533-6F59-40EA-B81F-B8BCC943C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2" name="Picture 22">
          <a:extLst>
            <a:ext uri="{FF2B5EF4-FFF2-40B4-BE49-F238E27FC236}">
              <a16:creationId xmlns:a16="http://schemas.microsoft.com/office/drawing/2014/main" id="{8B7A2C86-F413-49F7-BDAF-87D2E1C32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3" name="Imagem 7">
          <a:extLst>
            <a:ext uri="{FF2B5EF4-FFF2-40B4-BE49-F238E27FC236}">
              <a16:creationId xmlns:a16="http://schemas.microsoft.com/office/drawing/2014/main" id="{DA967972-EC07-48A0-8658-8CE8E2D04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4" name="Picture 19">
          <a:extLst>
            <a:ext uri="{FF2B5EF4-FFF2-40B4-BE49-F238E27FC236}">
              <a16:creationId xmlns:a16="http://schemas.microsoft.com/office/drawing/2014/main" id="{ECA0AD14-2EEF-4314-B87A-9C67C7141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5" name="Imagem 4">
          <a:extLst>
            <a:ext uri="{FF2B5EF4-FFF2-40B4-BE49-F238E27FC236}">
              <a16:creationId xmlns:a16="http://schemas.microsoft.com/office/drawing/2014/main" id="{23C11805-0FE8-4135-9F35-FAEA4BA3F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6" name="Picture 16">
          <a:extLst>
            <a:ext uri="{FF2B5EF4-FFF2-40B4-BE49-F238E27FC236}">
              <a16:creationId xmlns:a16="http://schemas.microsoft.com/office/drawing/2014/main" id="{0AAF9A4D-F1A4-43AA-92D5-7A2A1018C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7" name="Imagem 1">
          <a:extLst>
            <a:ext uri="{FF2B5EF4-FFF2-40B4-BE49-F238E27FC236}">
              <a16:creationId xmlns:a16="http://schemas.microsoft.com/office/drawing/2014/main" id="{8B671FC6-A70C-430A-BF0F-ACDE11725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8" name="Picture 25">
          <a:extLst>
            <a:ext uri="{FF2B5EF4-FFF2-40B4-BE49-F238E27FC236}">
              <a16:creationId xmlns:a16="http://schemas.microsoft.com/office/drawing/2014/main" id="{8FB1755B-8F08-4958-85EC-65D479CB6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69" name="Imagem 10">
          <a:extLst>
            <a:ext uri="{FF2B5EF4-FFF2-40B4-BE49-F238E27FC236}">
              <a16:creationId xmlns:a16="http://schemas.microsoft.com/office/drawing/2014/main" id="{BB33624D-C5A1-4539-9C48-8FDDC3987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0" name="Picture 22">
          <a:extLst>
            <a:ext uri="{FF2B5EF4-FFF2-40B4-BE49-F238E27FC236}">
              <a16:creationId xmlns:a16="http://schemas.microsoft.com/office/drawing/2014/main" id="{C535202E-64B4-44BC-A8CE-D5285E97E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1" name="Imagem 7">
          <a:extLst>
            <a:ext uri="{FF2B5EF4-FFF2-40B4-BE49-F238E27FC236}">
              <a16:creationId xmlns:a16="http://schemas.microsoft.com/office/drawing/2014/main" id="{D73E5F38-F320-4668-8E62-E94FF3A35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2" name="Picture 19">
          <a:extLst>
            <a:ext uri="{FF2B5EF4-FFF2-40B4-BE49-F238E27FC236}">
              <a16:creationId xmlns:a16="http://schemas.microsoft.com/office/drawing/2014/main" id="{0BC93B44-AFDE-47B1-90EC-59459FC89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3" name="Imagem 4">
          <a:extLst>
            <a:ext uri="{FF2B5EF4-FFF2-40B4-BE49-F238E27FC236}">
              <a16:creationId xmlns:a16="http://schemas.microsoft.com/office/drawing/2014/main" id="{A08BC880-CBA4-42DF-AF9E-2DF0B79A0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4" name="Picture 16">
          <a:extLst>
            <a:ext uri="{FF2B5EF4-FFF2-40B4-BE49-F238E27FC236}">
              <a16:creationId xmlns:a16="http://schemas.microsoft.com/office/drawing/2014/main" id="{C4A918D9-3F98-4DCD-905A-7EAD2D069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5" name="Imagem 1">
          <a:extLst>
            <a:ext uri="{FF2B5EF4-FFF2-40B4-BE49-F238E27FC236}">
              <a16:creationId xmlns:a16="http://schemas.microsoft.com/office/drawing/2014/main" id="{A04163D7-E3EF-4391-A95C-41ACB5FCB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6" name="Picture 25">
          <a:extLst>
            <a:ext uri="{FF2B5EF4-FFF2-40B4-BE49-F238E27FC236}">
              <a16:creationId xmlns:a16="http://schemas.microsoft.com/office/drawing/2014/main" id="{1DD5793C-CC6C-4180-813C-3EA6D3CB4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7" name="Imagem 2676">
          <a:extLst>
            <a:ext uri="{FF2B5EF4-FFF2-40B4-BE49-F238E27FC236}">
              <a16:creationId xmlns:a16="http://schemas.microsoft.com/office/drawing/2014/main" id="{AA82E3F8-8BDB-4041-8D10-B2F465FE8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8" name="Picture 22">
          <a:extLst>
            <a:ext uri="{FF2B5EF4-FFF2-40B4-BE49-F238E27FC236}">
              <a16:creationId xmlns:a16="http://schemas.microsoft.com/office/drawing/2014/main" id="{866DCF9F-BAFD-481D-AC0B-E2F80650C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79" name="Imagem 7">
          <a:extLst>
            <a:ext uri="{FF2B5EF4-FFF2-40B4-BE49-F238E27FC236}">
              <a16:creationId xmlns:a16="http://schemas.microsoft.com/office/drawing/2014/main" id="{5C291C23-90E8-4ED0-A79B-FCF577A20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0" name="Picture 19">
          <a:extLst>
            <a:ext uri="{FF2B5EF4-FFF2-40B4-BE49-F238E27FC236}">
              <a16:creationId xmlns:a16="http://schemas.microsoft.com/office/drawing/2014/main" id="{043A4D24-58F9-4D9B-86D1-D50FA0EAF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1" name="Imagem 4">
          <a:extLst>
            <a:ext uri="{FF2B5EF4-FFF2-40B4-BE49-F238E27FC236}">
              <a16:creationId xmlns:a16="http://schemas.microsoft.com/office/drawing/2014/main" id="{A3D1B0BC-7ED3-4DE1-BCE6-AA3A38F5A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2" name="Picture 16">
          <a:extLst>
            <a:ext uri="{FF2B5EF4-FFF2-40B4-BE49-F238E27FC236}">
              <a16:creationId xmlns:a16="http://schemas.microsoft.com/office/drawing/2014/main" id="{262700A3-5101-4892-94BB-CF0F242C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3" name="Imagem 1">
          <a:extLst>
            <a:ext uri="{FF2B5EF4-FFF2-40B4-BE49-F238E27FC236}">
              <a16:creationId xmlns:a16="http://schemas.microsoft.com/office/drawing/2014/main" id="{08A4F261-F943-437C-8D5E-22398EEF9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4" name="Picture 25">
          <a:extLst>
            <a:ext uri="{FF2B5EF4-FFF2-40B4-BE49-F238E27FC236}">
              <a16:creationId xmlns:a16="http://schemas.microsoft.com/office/drawing/2014/main" id="{381AE301-8847-4E82-9573-A243A7DDC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5" name="Imagem 10">
          <a:extLst>
            <a:ext uri="{FF2B5EF4-FFF2-40B4-BE49-F238E27FC236}">
              <a16:creationId xmlns:a16="http://schemas.microsoft.com/office/drawing/2014/main" id="{F49ED816-09FC-464D-B13A-C806AA01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6" name="Picture 22">
          <a:extLst>
            <a:ext uri="{FF2B5EF4-FFF2-40B4-BE49-F238E27FC236}">
              <a16:creationId xmlns:a16="http://schemas.microsoft.com/office/drawing/2014/main" id="{29C4E824-F06D-4B8A-A481-70FA22D51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7" name="Imagem 7">
          <a:extLst>
            <a:ext uri="{FF2B5EF4-FFF2-40B4-BE49-F238E27FC236}">
              <a16:creationId xmlns:a16="http://schemas.microsoft.com/office/drawing/2014/main" id="{9C9EAEA0-FA7B-4063-9F45-3FFA8A640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8" name="Picture 19">
          <a:extLst>
            <a:ext uri="{FF2B5EF4-FFF2-40B4-BE49-F238E27FC236}">
              <a16:creationId xmlns:a16="http://schemas.microsoft.com/office/drawing/2014/main" id="{739BC1D5-5EE8-4F84-8981-AE5D6E411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89" name="Imagem 4">
          <a:extLst>
            <a:ext uri="{FF2B5EF4-FFF2-40B4-BE49-F238E27FC236}">
              <a16:creationId xmlns:a16="http://schemas.microsoft.com/office/drawing/2014/main" id="{899BB8EB-659F-4FFA-99C0-3C4628E03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0" name="Picture 16">
          <a:extLst>
            <a:ext uri="{FF2B5EF4-FFF2-40B4-BE49-F238E27FC236}">
              <a16:creationId xmlns:a16="http://schemas.microsoft.com/office/drawing/2014/main" id="{2DC463AF-D9A4-45B4-A577-9DCFF4948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1" name="Imagem 1">
          <a:extLst>
            <a:ext uri="{FF2B5EF4-FFF2-40B4-BE49-F238E27FC236}">
              <a16:creationId xmlns:a16="http://schemas.microsoft.com/office/drawing/2014/main" id="{1349C577-BA00-4AA0-AA54-0607FF91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2" name="Picture 25">
          <a:extLst>
            <a:ext uri="{FF2B5EF4-FFF2-40B4-BE49-F238E27FC236}">
              <a16:creationId xmlns:a16="http://schemas.microsoft.com/office/drawing/2014/main" id="{F594CC22-4353-4FED-8DE2-9544AE8EB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3" name="Imagem 2692">
          <a:extLst>
            <a:ext uri="{FF2B5EF4-FFF2-40B4-BE49-F238E27FC236}">
              <a16:creationId xmlns:a16="http://schemas.microsoft.com/office/drawing/2014/main" id="{666A87A2-5E75-463B-9960-520CF833A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4" name="Picture 22">
          <a:extLst>
            <a:ext uri="{FF2B5EF4-FFF2-40B4-BE49-F238E27FC236}">
              <a16:creationId xmlns:a16="http://schemas.microsoft.com/office/drawing/2014/main" id="{380FAFBE-BE7D-41E7-A0DA-8466E2306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5" name="Imagem 7">
          <a:extLst>
            <a:ext uri="{FF2B5EF4-FFF2-40B4-BE49-F238E27FC236}">
              <a16:creationId xmlns:a16="http://schemas.microsoft.com/office/drawing/2014/main" id="{83FCF7C2-5DC6-4746-BCEF-6D6757D88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6" name="Picture 19">
          <a:extLst>
            <a:ext uri="{FF2B5EF4-FFF2-40B4-BE49-F238E27FC236}">
              <a16:creationId xmlns:a16="http://schemas.microsoft.com/office/drawing/2014/main" id="{849BCEAE-9FE8-4003-BFBC-81D8FA4B2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7" name="Imagem 4">
          <a:extLst>
            <a:ext uri="{FF2B5EF4-FFF2-40B4-BE49-F238E27FC236}">
              <a16:creationId xmlns:a16="http://schemas.microsoft.com/office/drawing/2014/main" id="{CFE305BF-2343-4F74-A74A-DB326F14D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8" name="Picture 16">
          <a:extLst>
            <a:ext uri="{FF2B5EF4-FFF2-40B4-BE49-F238E27FC236}">
              <a16:creationId xmlns:a16="http://schemas.microsoft.com/office/drawing/2014/main" id="{BD275789-1B80-4923-8B85-1223050EF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699" name="Imagem 1">
          <a:extLst>
            <a:ext uri="{FF2B5EF4-FFF2-40B4-BE49-F238E27FC236}">
              <a16:creationId xmlns:a16="http://schemas.microsoft.com/office/drawing/2014/main" id="{E432480F-D811-4FED-B4A9-9C0144882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0" name="Picture 25">
          <a:extLst>
            <a:ext uri="{FF2B5EF4-FFF2-40B4-BE49-F238E27FC236}">
              <a16:creationId xmlns:a16="http://schemas.microsoft.com/office/drawing/2014/main" id="{EE7AAC22-9322-44BA-804C-2400AC686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1" name="Imagem 10">
          <a:extLst>
            <a:ext uri="{FF2B5EF4-FFF2-40B4-BE49-F238E27FC236}">
              <a16:creationId xmlns:a16="http://schemas.microsoft.com/office/drawing/2014/main" id="{C359B1BD-7516-419C-A5E7-323470030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2" name="Picture 22">
          <a:extLst>
            <a:ext uri="{FF2B5EF4-FFF2-40B4-BE49-F238E27FC236}">
              <a16:creationId xmlns:a16="http://schemas.microsoft.com/office/drawing/2014/main" id="{E2BFA272-2D9C-4961-B6DB-7A920AAE9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3" name="Imagem 7">
          <a:extLst>
            <a:ext uri="{FF2B5EF4-FFF2-40B4-BE49-F238E27FC236}">
              <a16:creationId xmlns:a16="http://schemas.microsoft.com/office/drawing/2014/main" id="{2C6A19A4-A7A0-4275-9697-800F66A0D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4" name="Picture 19">
          <a:extLst>
            <a:ext uri="{FF2B5EF4-FFF2-40B4-BE49-F238E27FC236}">
              <a16:creationId xmlns:a16="http://schemas.microsoft.com/office/drawing/2014/main" id="{DC568DF9-9146-4D80-898C-FD0BEB482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5" name="Imagem 4">
          <a:extLst>
            <a:ext uri="{FF2B5EF4-FFF2-40B4-BE49-F238E27FC236}">
              <a16:creationId xmlns:a16="http://schemas.microsoft.com/office/drawing/2014/main" id="{972E8CF2-5B99-477D-A609-45C3CAB6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6" name="Picture 16">
          <a:extLst>
            <a:ext uri="{FF2B5EF4-FFF2-40B4-BE49-F238E27FC236}">
              <a16:creationId xmlns:a16="http://schemas.microsoft.com/office/drawing/2014/main" id="{BCF59C25-81EB-4D43-8ED4-83997CD46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7" name="Imagem 1">
          <a:extLst>
            <a:ext uri="{FF2B5EF4-FFF2-40B4-BE49-F238E27FC236}">
              <a16:creationId xmlns:a16="http://schemas.microsoft.com/office/drawing/2014/main" id="{EC111791-1603-4C45-BAAE-EAC42A2F0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8" name="Picture 25">
          <a:extLst>
            <a:ext uri="{FF2B5EF4-FFF2-40B4-BE49-F238E27FC236}">
              <a16:creationId xmlns:a16="http://schemas.microsoft.com/office/drawing/2014/main" id="{D4E429D4-FE22-4761-A6E0-D1A195763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09" name="Imagem 2708">
          <a:extLst>
            <a:ext uri="{FF2B5EF4-FFF2-40B4-BE49-F238E27FC236}">
              <a16:creationId xmlns:a16="http://schemas.microsoft.com/office/drawing/2014/main" id="{3CC1BB03-E722-4CB7-B825-33A30BE2D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0" name="Picture 22">
          <a:extLst>
            <a:ext uri="{FF2B5EF4-FFF2-40B4-BE49-F238E27FC236}">
              <a16:creationId xmlns:a16="http://schemas.microsoft.com/office/drawing/2014/main" id="{CA9C7CF9-7953-4244-BC41-0FFE38AAC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1" name="Imagem 7">
          <a:extLst>
            <a:ext uri="{FF2B5EF4-FFF2-40B4-BE49-F238E27FC236}">
              <a16:creationId xmlns:a16="http://schemas.microsoft.com/office/drawing/2014/main" id="{9FD4B177-6F57-4327-9008-45C7719B4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2" name="Picture 19">
          <a:extLst>
            <a:ext uri="{FF2B5EF4-FFF2-40B4-BE49-F238E27FC236}">
              <a16:creationId xmlns:a16="http://schemas.microsoft.com/office/drawing/2014/main" id="{C0673B85-8D85-487F-8803-2ABA7234E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3" name="Imagem 4">
          <a:extLst>
            <a:ext uri="{FF2B5EF4-FFF2-40B4-BE49-F238E27FC236}">
              <a16:creationId xmlns:a16="http://schemas.microsoft.com/office/drawing/2014/main" id="{24855A09-B373-45FA-8AB5-E0BA3FAB7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4" name="Picture 16">
          <a:extLst>
            <a:ext uri="{FF2B5EF4-FFF2-40B4-BE49-F238E27FC236}">
              <a16:creationId xmlns:a16="http://schemas.microsoft.com/office/drawing/2014/main" id="{3AFCDD44-C5E5-4A94-8533-986D9CE12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5" name="Imagem 1">
          <a:extLst>
            <a:ext uri="{FF2B5EF4-FFF2-40B4-BE49-F238E27FC236}">
              <a16:creationId xmlns:a16="http://schemas.microsoft.com/office/drawing/2014/main" id="{1107EB23-6937-4D82-8473-222D2615E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6" name="Picture 25">
          <a:extLst>
            <a:ext uri="{FF2B5EF4-FFF2-40B4-BE49-F238E27FC236}">
              <a16:creationId xmlns:a16="http://schemas.microsoft.com/office/drawing/2014/main" id="{02D45103-48D4-415D-9851-3B0C46D39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7" name="Imagem 10">
          <a:extLst>
            <a:ext uri="{FF2B5EF4-FFF2-40B4-BE49-F238E27FC236}">
              <a16:creationId xmlns:a16="http://schemas.microsoft.com/office/drawing/2014/main" id="{913069AA-FF67-4007-B7BF-18E58E349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8" name="Picture 22">
          <a:extLst>
            <a:ext uri="{FF2B5EF4-FFF2-40B4-BE49-F238E27FC236}">
              <a16:creationId xmlns:a16="http://schemas.microsoft.com/office/drawing/2014/main" id="{2F51BDBD-02E6-47C5-AF73-D9916A4C7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19" name="Imagem 7">
          <a:extLst>
            <a:ext uri="{FF2B5EF4-FFF2-40B4-BE49-F238E27FC236}">
              <a16:creationId xmlns:a16="http://schemas.microsoft.com/office/drawing/2014/main" id="{E277433F-EB21-4463-8A94-4DFEEF69A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0" name="Picture 19">
          <a:extLst>
            <a:ext uri="{FF2B5EF4-FFF2-40B4-BE49-F238E27FC236}">
              <a16:creationId xmlns:a16="http://schemas.microsoft.com/office/drawing/2014/main" id="{962ED0C5-D9C0-4947-9D8D-8B8FE48B2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1" name="Imagem 4">
          <a:extLst>
            <a:ext uri="{FF2B5EF4-FFF2-40B4-BE49-F238E27FC236}">
              <a16:creationId xmlns:a16="http://schemas.microsoft.com/office/drawing/2014/main" id="{D291B496-913A-4C4C-85E8-DFD132265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2" name="Picture 16">
          <a:extLst>
            <a:ext uri="{FF2B5EF4-FFF2-40B4-BE49-F238E27FC236}">
              <a16:creationId xmlns:a16="http://schemas.microsoft.com/office/drawing/2014/main" id="{85DDB395-CFC5-4FEA-A577-8CB40422D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3" name="Imagem 1">
          <a:extLst>
            <a:ext uri="{FF2B5EF4-FFF2-40B4-BE49-F238E27FC236}">
              <a16:creationId xmlns:a16="http://schemas.microsoft.com/office/drawing/2014/main" id="{A92D8DC2-9BAB-4341-8DC3-6585C95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4" name="Picture 25">
          <a:extLst>
            <a:ext uri="{FF2B5EF4-FFF2-40B4-BE49-F238E27FC236}">
              <a16:creationId xmlns:a16="http://schemas.microsoft.com/office/drawing/2014/main" id="{665051E5-86F6-42C1-9317-DDE000333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5" name="Imagem 2724">
          <a:extLst>
            <a:ext uri="{FF2B5EF4-FFF2-40B4-BE49-F238E27FC236}">
              <a16:creationId xmlns:a16="http://schemas.microsoft.com/office/drawing/2014/main" id="{AC2C711D-E171-4023-8456-A78D2C82F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6" name="Picture 22">
          <a:extLst>
            <a:ext uri="{FF2B5EF4-FFF2-40B4-BE49-F238E27FC236}">
              <a16:creationId xmlns:a16="http://schemas.microsoft.com/office/drawing/2014/main" id="{3345CB54-7899-4BD1-B09E-2DED818D6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7" name="Imagem 7">
          <a:extLst>
            <a:ext uri="{FF2B5EF4-FFF2-40B4-BE49-F238E27FC236}">
              <a16:creationId xmlns:a16="http://schemas.microsoft.com/office/drawing/2014/main" id="{0D331F8D-EBDD-479D-8C4D-9AB50E41B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8" name="Picture 19">
          <a:extLst>
            <a:ext uri="{FF2B5EF4-FFF2-40B4-BE49-F238E27FC236}">
              <a16:creationId xmlns:a16="http://schemas.microsoft.com/office/drawing/2014/main" id="{B7E7296B-D7A5-4F2C-9EFF-21C59FD41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29" name="Imagem 4">
          <a:extLst>
            <a:ext uri="{FF2B5EF4-FFF2-40B4-BE49-F238E27FC236}">
              <a16:creationId xmlns:a16="http://schemas.microsoft.com/office/drawing/2014/main" id="{82088BEB-C82D-481B-8D70-D4FD0C734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0" name="Picture 16">
          <a:extLst>
            <a:ext uri="{FF2B5EF4-FFF2-40B4-BE49-F238E27FC236}">
              <a16:creationId xmlns:a16="http://schemas.microsoft.com/office/drawing/2014/main" id="{E27503D5-AD87-440F-BFCA-1B9CB4B5B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1" name="Imagem 1">
          <a:extLst>
            <a:ext uri="{FF2B5EF4-FFF2-40B4-BE49-F238E27FC236}">
              <a16:creationId xmlns:a16="http://schemas.microsoft.com/office/drawing/2014/main" id="{DF6AF0BA-136E-49F8-90F8-D169D1359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2" name="Picture 25">
          <a:extLst>
            <a:ext uri="{FF2B5EF4-FFF2-40B4-BE49-F238E27FC236}">
              <a16:creationId xmlns:a16="http://schemas.microsoft.com/office/drawing/2014/main" id="{477149E2-93ED-408E-ACAF-555A5C2A2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3" name="Imagem 10">
          <a:extLst>
            <a:ext uri="{FF2B5EF4-FFF2-40B4-BE49-F238E27FC236}">
              <a16:creationId xmlns:a16="http://schemas.microsoft.com/office/drawing/2014/main" id="{D9734413-492B-4760-BB6D-5638B0CE2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4" name="Picture 22">
          <a:extLst>
            <a:ext uri="{FF2B5EF4-FFF2-40B4-BE49-F238E27FC236}">
              <a16:creationId xmlns:a16="http://schemas.microsoft.com/office/drawing/2014/main" id="{0E4C3702-11DE-4E62-9F0B-AF1319AF9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5" name="Imagem 7">
          <a:extLst>
            <a:ext uri="{FF2B5EF4-FFF2-40B4-BE49-F238E27FC236}">
              <a16:creationId xmlns:a16="http://schemas.microsoft.com/office/drawing/2014/main" id="{51845009-B4CB-411E-B2EE-3FA5B8BB2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6" name="Picture 19">
          <a:extLst>
            <a:ext uri="{FF2B5EF4-FFF2-40B4-BE49-F238E27FC236}">
              <a16:creationId xmlns:a16="http://schemas.microsoft.com/office/drawing/2014/main" id="{17DC9E33-9D7F-4247-B501-BA6B6C94C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7" name="Imagem 4">
          <a:extLst>
            <a:ext uri="{FF2B5EF4-FFF2-40B4-BE49-F238E27FC236}">
              <a16:creationId xmlns:a16="http://schemas.microsoft.com/office/drawing/2014/main" id="{030730ED-31E9-4273-BB24-66FAE8118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8" name="Picture 16">
          <a:extLst>
            <a:ext uri="{FF2B5EF4-FFF2-40B4-BE49-F238E27FC236}">
              <a16:creationId xmlns:a16="http://schemas.microsoft.com/office/drawing/2014/main" id="{985D2AFA-20B7-4248-9D31-BAD2E7403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39" name="Imagem 1">
          <a:extLst>
            <a:ext uri="{FF2B5EF4-FFF2-40B4-BE49-F238E27FC236}">
              <a16:creationId xmlns:a16="http://schemas.microsoft.com/office/drawing/2014/main" id="{2A149D5D-75A3-41B9-B1A2-8825E4BFA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0" name="Picture 25">
          <a:extLst>
            <a:ext uri="{FF2B5EF4-FFF2-40B4-BE49-F238E27FC236}">
              <a16:creationId xmlns:a16="http://schemas.microsoft.com/office/drawing/2014/main" id="{0D6197B0-AFFA-4DEC-8E2E-CB20DF11D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1" name="Imagem 2740">
          <a:extLst>
            <a:ext uri="{FF2B5EF4-FFF2-40B4-BE49-F238E27FC236}">
              <a16:creationId xmlns:a16="http://schemas.microsoft.com/office/drawing/2014/main" id="{73FC8ECB-06F8-4798-AF46-F043C1DBD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2" name="Picture 22">
          <a:extLst>
            <a:ext uri="{FF2B5EF4-FFF2-40B4-BE49-F238E27FC236}">
              <a16:creationId xmlns:a16="http://schemas.microsoft.com/office/drawing/2014/main" id="{E4FB38EE-C7D9-48F2-B7E1-752C82525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3" name="Imagem 7">
          <a:extLst>
            <a:ext uri="{FF2B5EF4-FFF2-40B4-BE49-F238E27FC236}">
              <a16:creationId xmlns:a16="http://schemas.microsoft.com/office/drawing/2014/main" id="{E410FE1C-197E-4792-B571-AE48462E6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4" name="Picture 19">
          <a:extLst>
            <a:ext uri="{FF2B5EF4-FFF2-40B4-BE49-F238E27FC236}">
              <a16:creationId xmlns:a16="http://schemas.microsoft.com/office/drawing/2014/main" id="{9671E9E6-7FD9-4298-9FC1-DB1E756AB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5" name="Imagem 4">
          <a:extLst>
            <a:ext uri="{FF2B5EF4-FFF2-40B4-BE49-F238E27FC236}">
              <a16:creationId xmlns:a16="http://schemas.microsoft.com/office/drawing/2014/main" id="{D9E58185-701C-4564-8F25-C734D2343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6" name="Picture 16">
          <a:extLst>
            <a:ext uri="{FF2B5EF4-FFF2-40B4-BE49-F238E27FC236}">
              <a16:creationId xmlns:a16="http://schemas.microsoft.com/office/drawing/2014/main" id="{90892B62-F131-49FE-866E-02F8289C7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7" name="Imagem 1">
          <a:extLst>
            <a:ext uri="{FF2B5EF4-FFF2-40B4-BE49-F238E27FC236}">
              <a16:creationId xmlns:a16="http://schemas.microsoft.com/office/drawing/2014/main" id="{79564BEA-65D6-4D8B-B220-36A3D2972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8" name="Picture 25">
          <a:extLst>
            <a:ext uri="{FF2B5EF4-FFF2-40B4-BE49-F238E27FC236}">
              <a16:creationId xmlns:a16="http://schemas.microsoft.com/office/drawing/2014/main" id="{D6415ABE-809A-480B-AD6B-0CB5FA82E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49" name="Imagem 10">
          <a:extLst>
            <a:ext uri="{FF2B5EF4-FFF2-40B4-BE49-F238E27FC236}">
              <a16:creationId xmlns:a16="http://schemas.microsoft.com/office/drawing/2014/main" id="{39468AB0-98AB-495A-846A-0BFE885DD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0" name="Picture 22">
          <a:extLst>
            <a:ext uri="{FF2B5EF4-FFF2-40B4-BE49-F238E27FC236}">
              <a16:creationId xmlns:a16="http://schemas.microsoft.com/office/drawing/2014/main" id="{DAAC9FF0-0331-4F47-BF5B-987CF860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1" name="Imagem 7">
          <a:extLst>
            <a:ext uri="{FF2B5EF4-FFF2-40B4-BE49-F238E27FC236}">
              <a16:creationId xmlns:a16="http://schemas.microsoft.com/office/drawing/2014/main" id="{5A110D7D-409C-45FA-B595-5A732EF6B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2" name="Picture 19">
          <a:extLst>
            <a:ext uri="{FF2B5EF4-FFF2-40B4-BE49-F238E27FC236}">
              <a16:creationId xmlns:a16="http://schemas.microsoft.com/office/drawing/2014/main" id="{579A4D5D-B1A8-4CEA-99FA-5CC767F72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3" name="Imagem 4">
          <a:extLst>
            <a:ext uri="{FF2B5EF4-FFF2-40B4-BE49-F238E27FC236}">
              <a16:creationId xmlns:a16="http://schemas.microsoft.com/office/drawing/2014/main" id="{A45CC7FC-12CF-4C79-BEE9-0A384BAB2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4" name="Picture 16">
          <a:extLst>
            <a:ext uri="{FF2B5EF4-FFF2-40B4-BE49-F238E27FC236}">
              <a16:creationId xmlns:a16="http://schemas.microsoft.com/office/drawing/2014/main" id="{4DBF7695-EFFA-42DA-AE6E-CD4F04A13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5" name="Imagem 1">
          <a:extLst>
            <a:ext uri="{FF2B5EF4-FFF2-40B4-BE49-F238E27FC236}">
              <a16:creationId xmlns:a16="http://schemas.microsoft.com/office/drawing/2014/main" id="{9BE01F2A-5AED-4144-9EAA-D6DCECB3A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6" name="Picture 25">
          <a:extLst>
            <a:ext uri="{FF2B5EF4-FFF2-40B4-BE49-F238E27FC236}">
              <a16:creationId xmlns:a16="http://schemas.microsoft.com/office/drawing/2014/main" id="{FF3AD8C5-EB8F-4CD7-AF4B-AB5C0FBA8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7" name="Imagem 2756">
          <a:extLst>
            <a:ext uri="{FF2B5EF4-FFF2-40B4-BE49-F238E27FC236}">
              <a16:creationId xmlns:a16="http://schemas.microsoft.com/office/drawing/2014/main" id="{6F9F75DA-19EE-4AE6-A3AA-0411DCA4C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8" name="Picture 22">
          <a:extLst>
            <a:ext uri="{FF2B5EF4-FFF2-40B4-BE49-F238E27FC236}">
              <a16:creationId xmlns:a16="http://schemas.microsoft.com/office/drawing/2014/main" id="{7D09D998-0AF4-4AC8-B6A5-EB58489A2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59" name="Imagem 7">
          <a:extLst>
            <a:ext uri="{FF2B5EF4-FFF2-40B4-BE49-F238E27FC236}">
              <a16:creationId xmlns:a16="http://schemas.microsoft.com/office/drawing/2014/main" id="{13403AEF-F2C7-4405-827D-70F3D75FD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0" name="Picture 19">
          <a:extLst>
            <a:ext uri="{FF2B5EF4-FFF2-40B4-BE49-F238E27FC236}">
              <a16:creationId xmlns:a16="http://schemas.microsoft.com/office/drawing/2014/main" id="{D82F8C00-151C-444B-88D1-5FB04E8CC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1" name="Imagem 4">
          <a:extLst>
            <a:ext uri="{FF2B5EF4-FFF2-40B4-BE49-F238E27FC236}">
              <a16:creationId xmlns:a16="http://schemas.microsoft.com/office/drawing/2014/main" id="{8F3E5675-0FBA-48E9-B2C5-A08615743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2" name="Picture 16">
          <a:extLst>
            <a:ext uri="{FF2B5EF4-FFF2-40B4-BE49-F238E27FC236}">
              <a16:creationId xmlns:a16="http://schemas.microsoft.com/office/drawing/2014/main" id="{33229167-1C95-4EBF-9864-BC7822EE0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3" name="Imagem 1">
          <a:extLst>
            <a:ext uri="{FF2B5EF4-FFF2-40B4-BE49-F238E27FC236}">
              <a16:creationId xmlns:a16="http://schemas.microsoft.com/office/drawing/2014/main" id="{69294BBC-F1CB-4FA6-A6A6-74A0A8AF5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4" name="Picture 25">
          <a:extLst>
            <a:ext uri="{FF2B5EF4-FFF2-40B4-BE49-F238E27FC236}">
              <a16:creationId xmlns:a16="http://schemas.microsoft.com/office/drawing/2014/main" id="{ED4BC613-16F9-4609-87F0-4B938BA73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5" name="Imagem 10">
          <a:extLst>
            <a:ext uri="{FF2B5EF4-FFF2-40B4-BE49-F238E27FC236}">
              <a16:creationId xmlns:a16="http://schemas.microsoft.com/office/drawing/2014/main" id="{4DA1AAB2-D9EF-456D-8953-C222722FD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6" name="Picture 22">
          <a:extLst>
            <a:ext uri="{FF2B5EF4-FFF2-40B4-BE49-F238E27FC236}">
              <a16:creationId xmlns:a16="http://schemas.microsoft.com/office/drawing/2014/main" id="{6EE572DC-5926-4248-AF66-A9DAE414C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7" name="Imagem 7">
          <a:extLst>
            <a:ext uri="{FF2B5EF4-FFF2-40B4-BE49-F238E27FC236}">
              <a16:creationId xmlns:a16="http://schemas.microsoft.com/office/drawing/2014/main" id="{8AB1A132-8CAF-4CE3-8626-E9327DC86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8" name="Picture 19">
          <a:extLst>
            <a:ext uri="{FF2B5EF4-FFF2-40B4-BE49-F238E27FC236}">
              <a16:creationId xmlns:a16="http://schemas.microsoft.com/office/drawing/2014/main" id="{06935050-6354-434C-8B96-E33BAB148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69" name="Imagem 4">
          <a:extLst>
            <a:ext uri="{FF2B5EF4-FFF2-40B4-BE49-F238E27FC236}">
              <a16:creationId xmlns:a16="http://schemas.microsoft.com/office/drawing/2014/main" id="{38A6C4BF-F82E-448B-947B-42DBC825B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0" name="Picture 16">
          <a:extLst>
            <a:ext uri="{FF2B5EF4-FFF2-40B4-BE49-F238E27FC236}">
              <a16:creationId xmlns:a16="http://schemas.microsoft.com/office/drawing/2014/main" id="{04710805-B3D6-4684-8E54-B7A45D3C9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1" name="Imagem 1">
          <a:extLst>
            <a:ext uri="{FF2B5EF4-FFF2-40B4-BE49-F238E27FC236}">
              <a16:creationId xmlns:a16="http://schemas.microsoft.com/office/drawing/2014/main" id="{8421B7AD-A6EC-47DA-8A5D-83C1E6809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2" name="Picture 25">
          <a:extLst>
            <a:ext uri="{FF2B5EF4-FFF2-40B4-BE49-F238E27FC236}">
              <a16:creationId xmlns:a16="http://schemas.microsoft.com/office/drawing/2014/main" id="{1170E5C5-3F7C-4A57-9709-B5785DB9C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3" name="Imagem 2772">
          <a:extLst>
            <a:ext uri="{FF2B5EF4-FFF2-40B4-BE49-F238E27FC236}">
              <a16:creationId xmlns:a16="http://schemas.microsoft.com/office/drawing/2014/main" id="{60D4DF8B-F977-42D7-8DCC-49D10B5CD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4" name="Picture 22">
          <a:extLst>
            <a:ext uri="{FF2B5EF4-FFF2-40B4-BE49-F238E27FC236}">
              <a16:creationId xmlns:a16="http://schemas.microsoft.com/office/drawing/2014/main" id="{2921F842-6E5E-4743-A713-AC9C5FCB5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5" name="Imagem 7">
          <a:extLst>
            <a:ext uri="{FF2B5EF4-FFF2-40B4-BE49-F238E27FC236}">
              <a16:creationId xmlns:a16="http://schemas.microsoft.com/office/drawing/2014/main" id="{6E6632C3-BEFF-4CCD-A089-7BD62E196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6" name="Picture 19">
          <a:extLst>
            <a:ext uri="{FF2B5EF4-FFF2-40B4-BE49-F238E27FC236}">
              <a16:creationId xmlns:a16="http://schemas.microsoft.com/office/drawing/2014/main" id="{C144FC79-F156-4B2C-A577-F2DCFE4B0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7" name="Imagem 4">
          <a:extLst>
            <a:ext uri="{FF2B5EF4-FFF2-40B4-BE49-F238E27FC236}">
              <a16:creationId xmlns:a16="http://schemas.microsoft.com/office/drawing/2014/main" id="{F94CC7B6-A3B5-4B4F-B077-3E97FA39A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8" name="Picture 16">
          <a:extLst>
            <a:ext uri="{FF2B5EF4-FFF2-40B4-BE49-F238E27FC236}">
              <a16:creationId xmlns:a16="http://schemas.microsoft.com/office/drawing/2014/main" id="{0BDD4376-CA99-4218-B01D-71A7A64AE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79" name="Imagem 1">
          <a:extLst>
            <a:ext uri="{FF2B5EF4-FFF2-40B4-BE49-F238E27FC236}">
              <a16:creationId xmlns:a16="http://schemas.microsoft.com/office/drawing/2014/main" id="{A74C5ECF-2641-41A1-B3E7-122021D17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0" name="Picture 25">
          <a:extLst>
            <a:ext uri="{FF2B5EF4-FFF2-40B4-BE49-F238E27FC236}">
              <a16:creationId xmlns:a16="http://schemas.microsoft.com/office/drawing/2014/main" id="{D918D5A7-5C4D-44EC-985B-45C7F0953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1" name="Imagem 10">
          <a:extLst>
            <a:ext uri="{FF2B5EF4-FFF2-40B4-BE49-F238E27FC236}">
              <a16:creationId xmlns:a16="http://schemas.microsoft.com/office/drawing/2014/main" id="{5AADC730-3286-4324-A1D5-10F961FBF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2" name="Picture 22">
          <a:extLst>
            <a:ext uri="{FF2B5EF4-FFF2-40B4-BE49-F238E27FC236}">
              <a16:creationId xmlns:a16="http://schemas.microsoft.com/office/drawing/2014/main" id="{7122EDCE-2DC4-43E7-8381-3A977F10F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3" name="Imagem 7">
          <a:extLst>
            <a:ext uri="{FF2B5EF4-FFF2-40B4-BE49-F238E27FC236}">
              <a16:creationId xmlns:a16="http://schemas.microsoft.com/office/drawing/2014/main" id="{CBEF0456-E101-492C-90D4-E31DB03D9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4" name="Picture 19">
          <a:extLst>
            <a:ext uri="{FF2B5EF4-FFF2-40B4-BE49-F238E27FC236}">
              <a16:creationId xmlns:a16="http://schemas.microsoft.com/office/drawing/2014/main" id="{E46DBF62-E402-404D-BD05-1A9451635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5" name="Imagem 4">
          <a:extLst>
            <a:ext uri="{FF2B5EF4-FFF2-40B4-BE49-F238E27FC236}">
              <a16:creationId xmlns:a16="http://schemas.microsoft.com/office/drawing/2014/main" id="{009A364A-D0DA-4204-B96A-015E4663A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6" name="Picture 16">
          <a:extLst>
            <a:ext uri="{FF2B5EF4-FFF2-40B4-BE49-F238E27FC236}">
              <a16:creationId xmlns:a16="http://schemas.microsoft.com/office/drawing/2014/main" id="{BE21D823-40AF-4F6A-AC23-43B2139D1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7" name="Imagem 1">
          <a:extLst>
            <a:ext uri="{FF2B5EF4-FFF2-40B4-BE49-F238E27FC236}">
              <a16:creationId xmlns:a16="http://schemas.microsoft.com/office/drawing/2014/main" id="{EE8EA825-DAB6-43E7-B22D-9C9A92CFB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8" name="Picture 25">
          <a:extLst>
            <a:ext uri="{FF2B5EF4-FFF2-40B4-BE49-F238E27FC236}">
              <a16:creationId xmlns:a16="http://schemas.microsoft.com/office/drawing/2014/main" id="{356C95CF-FA53-48B6-9FA5-F75CF4645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89" name="Imagem 2788">
          <a:extLst>
            <a:ext uri="{FF2B5EF4-FFF2-40B4-BE49-F238E27FC236}">
              <a16:creationId xmlns:a16="http://schemas.microsoft.com/office/drawing/2014/main" id="{54C5F39B-AF0D-48D1-8CD3-A5CAAA27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0" name="Picture 22">
          <a:extLst>
            <a:ext uri="{FF2B5EF4-FFF2-40B4-BE49-F238E27FC236}">
              <a16:creationId xmlns:a16="http://schemas.microsoft.com/office/drawing/2014/main" id="{451BE775-0632-4F2F-87A6-D7C4BF11F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1" name="Imagem 7">
          <a:extLst>
            <a:ext uri="{FF2B5EF4-FFF2-40B4-BE49-F238E27FC236}">
              <a16:creationId xmlns:a16="http://schemas.microsoft.com/office/drawing/2014/main" id="{61774BB6-7C49-4735-AE9B-2E2B9ADA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2" name="Picture 19">
          <a:extLst>
            <a:ext uri="{FF2B5EF4-FFF2-40B4-BE49-F238E27FC236}">
              <a16:creationId xmlns:a16="http://schemas.microsoft.com/office/drawing/2014/main" id="{20771419-BDC4-4B31-BAC2-676E70FBE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3" name="Imagem 4">
          <a:extLst>
            <a:ext uri="{FF2B5EF4-FFF2-40B4-BE49-F238E27FC236}">
              <a16:creationId xmlns:a16="http://schemas.microsoft.com/office/drawing/2014/main" id="{69F17C07-967E-446E-A96A-E2DE7C6CD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4" name="Picture 16">
          <a:extLst>
            <a:ext uri="{FF2B5EF4-FFF2-40B4-BE49-F238E27FC236}">
              <a16:creationId xmlns:a16="http://schemas.microsoft.com/office/drawing/2014/main" id="{68E42B92-5827-4D95-B292-E0C2EA058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5" name="Imagem 1">
          <a:extLst>
            <a:ext uri="{FF2B5EF4-FFF2-40B4-BE49-F238E27FC236}">
              <a16:creationId xmlns:a16="http://schemas.microsoft.com/office/drawing/2014/main" id="{0FF87529-E34E-470C-AB59-8D388488E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6" name="Picture 25">
          <a:extLst>
            <a:ext uri="{FF2B5EF4-FFF2-40B4-BE49-F238E27FC236}">
              <a16:creationId xmlns:a16="http://schemas.microsoft.com/office/drawing/2014/main" id="{645D3D26-3033-4494-98AE-B32A99535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7" name="Imagem 10">
          <a:extLst>
            <a:ext uri="{FF2B5EF4-FFF2-40B4-BE49-F238E27FC236}">
              <a16:creationId xmlns:a16="http://schemas.microsoft.com/office/drawing/2014/main" id="{878AEF40-E1DE-4781-AEB7-08B79091F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8" name="Picture 22">
          <a:extLst>
            <a:ext uri="{FF2B5EF4-FFF2-40B4-BE49-F238E27FC236}">
              <a16:creationId xmlns:a16="http://schemas.microsoft.com/office/drawing/2014/main" id="{F0A53A8F-8FF4-4771-877C-9BC9C2C70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799" name="Imagem 7">
          <a:extLst>
            <a:ext uri="{FF2B5EF4-FFF2-40B4-BE49-F238E27FC236}">
              <a16:creationId xmlns:a16="http://schemas.microsoft.com/office/drawing/2014/main" id="{934BDC9C-3094-43D9-BA03-7D3F0885A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0" name="Picture 19">
          <a:extLst>
            <a:ext uri="{FF2B5EF4-FFF2-40B4-BE49-F238E27FC236}">
              <a16:creationId xmlns:a16="http://schemas.microsoft.com/office/drawing/2014/main" id="{AC047D08-D735-4129-95F3-6CBE78D64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1" name="Imagem 4">
          <a:extLst>
            <a:ext uri="{FF2B5EF4-FFF2-40B4-BE49-F238E27FC236}">
              <a16:creationId xmlns:a16="http://schemas.microsoft.com/office/drawing/2014/main" id="{D5523410-D091-4755-8DC2-A956D3D6E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2" name="Picture 16">
          <a:extLst>
            <a:ext uri="{FF2B5EF4-FFF2-40B4-BE49-F238E27FC236}">
              <a16:creationId xmlns:a16="http://schemas.microsoft.com/office/drawing/2014/main" id="{CF4C2D56-94B9-44B4-9F2F-E691BEB84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3" name="Imagem 1">
          <a:extLst>
            <a:ext uri="{FF2B5EF4-FFF2-40B4-BE49-F238E27FC236}">
              <a16:creationId xmlns:a16="http://schemas.microsoft.com/office/drawing/2014/main" id="{264BFE49-FF85-43FA-9A66-45F15B2DF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4" name="Picture 25">
          <a:extLst>
            <a:ext uri="{FF2B5EF4-FFF2-40B4-BE49-F238E27FC236}">
              <a16:creationId xmlns:a16="http://schemas.microsoft.com/office/drawing/2014/main" id="{C93DA447-9F15-4F4F-ABD4-5E5941CC7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5" name="Imagem 2804">
          <a:extLst>
            <a:ext uri="{FF2B5EF4-FFF2-40B4-BE49-F238E27FC236}">
              <a16:creationId xmlns:a16="http://schemas.microsoft.com/office/drawing/2014/main" id="{DBBE9B57-A032-4880-8391-0156BD8AF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6" name="Picture 22">
          <a:extLst>
            <a:ext uri="{FF2B5EF4-FFF2-40B4-BE49-F238E27FC236}">
              <a16:creationId xmlns:a16="http://schemas.microsoft.com/office/drawing/2014/main" id="{6594E995-76FA-42A7-98EE-B59B71E60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7" name="Imagem 7">
          <a:extLst>
            <a:ext uri="{FF2B5EF4-FFF2-40B4-BE49-F238E27FC236}">
              <a16:creationId xmlns:a16="http://schemas.microsoft.com/office/drawing/2014/main" id="{A445FE82-4A5A-4B1A-A813-3766CF0C6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8" name="Picture 19">
          <a:extLst>
            <a:ext uri="{FF2B5EF4-FFF2-40B4-BE49-F238E27FC236}">
              <a16:creationId xmlns:a16="http://schemas.microsoft.com/office/drawing/2014/main" id="{32A38231-F3F9-4ACE-84FF-5439758DD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09" name="Imagem 4">
          <a:extLst>
            <a:ext uri="{FF2B5EF4-FFF2-40B4-BE49-F238E27FC236}">
              <a16:creationId xmlns:a16="http://schemas.microsoft.com/office/drawing/2014/main" id="{5941D0E9-6579-42AA-8728-986F2833D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10" name="Picture 16">
          <a:extLst>
            <a:ext uri="{FF2B5EF4-FFF2-40B4-BE49-F238E27FC236}">
              <a16:creationId xmlns:a16="http://schemas.microsoft.com/office/drawing/2014/main" id="{B000FAE3-2C6F-487C-AECA-AEBDED26B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11" name="Imagem 1">
          <a:extLst>
            <a:ext uri="{FF2B5EF4-FFF2-40B4-BE49-F238E27FC236}">
              <a16:creationId xmlns:a16="http://schemas.microsoft.com/office/drawing/2014/main" id="{1A089D46-01C2-4858-B35F-CF85911E6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154</xdr:row>
      <xdr:rowOff>0</xdr:rowOff>
    </xdr:from>
    <xdr:to>
      <xdr:col>9</xdr:col>
      <xdr:colOff>1190625</xdr:colOff>
      <xdr:row>155</xdr:row>
      <xdr:rowOff>0</xdr:rowOff>
    </xdr:to>
    <xdr:pic>
      <xdr:nvPicPr>
        <xdr:cNvPr id="2812" name="Picture 25">
          <a:extLst>
            <a:ext uri="{FF2B5EF4-FFF2-40B4-BE49-F238E27FC236}">
              <a16:creationId xmlns:a16="http://schemas.microsoft.com/office/drawing/2014/main" id="{E32768AE-2ECD-4A3A-ABD4-890AEF544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296900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13" name="Imagem 10">
          <a:extLst>
            <a:ext uri="{FF2B5EF4-FFF2-40B4-BE49-F238E27FC236}">
              <a16:creationId xmlns:a16="http://schemas.microsoft.com/office/drawing/2014/main" id="{69EAB95E-B441-4D9C-906A-525ADB02D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14" name="Picture 22">
          <a:extLst>
            <a:ext uri="{FF2B5EF4-FFF2-40B4-BE49-F238E27FC236}">
              <a16:creationId xmlns:a16="http://schemas.microsoft.com/office/drawing/2014/main" id="{3B1E5FF1-CE44-4991-A9C3-2D649E7A0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15" name="Imagem 7">
          <a:extLst>
            <a:ext uri="{FF2B5EF4-FFF2-40B4-BE49-F238E27FC236}">
              <a16:creationId xmlns:a16="http://schemas.microsoft.com/office/drawing/2014/main" id="{F34BEF00-6DAF-4814-9494-C23E9A98B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16" name="Picture 19">
          <a:extLst>
            <a:ext uri="{FF2B5EF4-FFF2-40B4-BE49-F238E27FC236}">
              <a16:creationId xmlns:a16="http://schemas.microsoft.com/office/drawing/2014/main" id="{A8147AEB-E118-42EA-BBB5-8902CE02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17" name="Imagem 4">
          <a:extLst>
            <a:ext uri="{FF2B5EF4-FFF2-40B4-BE49-F238E27FC236}">
              <a16:creationId xmlns:a16="http://schemas.microsoft.com/office/drawing/2014/main" id="{2F815F0B-4A59-439A-8A3D-527BBCF3F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18" name="Picture 16">
          <a:extLst>
            <a:ext uri="{FF2B5EF4-FFF2-40B4-BE49-F238E27FC236}">
              <a16:creationId xmlns:a16="http://schemas.microsoft.com/office/drawing/2014/main" id="{F15E17F1-0F43-465C-B9D8-2487B0690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19" name="Imagem 1">
          <a:extLst>
            <a:ext uri="{FF2B5EF4-FFF2-40B4-BE49-F238E27FC236}">
              <a16:creationId xmlns:a16="http://schemas.microsoft.com/office/drawing/2014/main" id="{E800CB90-4726-427B-BD52-CF1CB517E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0" name="Picture 25">
          <a:extLst>
            <a:ext uri="{FF2B5EF4-FFF2-40B4-BE49-F238E27FC236}">
              <a16:creationId xmlns:a16="http://schemas.microsoft.com/office/drawing/2014/main" id="{19893992-9045-427C-9414-FE42BD29A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1" name="Imagem 2820">
          <a:extLst>
            <a:ext uri="{FF2B5EF4-FFF2-40B4-BE49-F238E27FC236}">
              <a16:creationId xmlns:a16="http://schemas.microsoft.com/office/drawing/2014/main" id="{ABF6508E-FB50-4838-B416-9F2B27033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2" name="Picture 22">
          <a:extLst>
            <a:ext uri="{FF2B5EF4-FFF2-40B4-BE49-F238E27FC236}">
              <a16:creationId xmlns:a16="http://schemas.microsoft.com/office/drawing/2014/main" id="{833E3020-9211-4F31-B645-3B86AC0D6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3" name="Imagem 7">
          <a:extLst>
            <a:ext uri="{FF2B5EF4-FFF2-40B4-BE49-F238E27FC236}">
              <a16:creationId xmlns:a16="http://schemas.microsoft.com/office/drawing/2014/main" id="{EE9C3BE6-1277-41FD-93CA-A11F1A321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4" name="Picture 19">
          <a:extLst>
            <a:ext uri="{FF2B5EF4-FFF2-40B4-BE49-F238E27FC236}">
              <a16:creationId xmlns:a16="http://schemas.microsoft.com/office/drawing/2014/main" id="{073C6CC8-0D48-4F2E-8DD2-86DE33E0B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5" name="Imagem 4">
          <a:extLst>
            <a:ext uri="{FF2B5EF4-FFF2-40B4-BE49-F238E27FC236}">
              <a16:creationId xmlns:a16="http://schemas.microsoft.com/office/drawing/2014/main" id="{E39E3BCF-E6F1-47D3-B82F-1848182EA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6" name="Picture 16">
          <a:extLst>
            <a:ext uri="{FF2B5EF4-FFF2-40B4-BE49-F238E27FC236}">
              <a16:creationId xmlns:a16="http://schemas.microsoft.com/office/drawing/2014/main" id="{0AEC2F26-5D59-44D6-B22F-A6DD94540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7" name="Imagem 1">
          <a:extLst>
            <a:ext uri="{FF2B5EF4-FFF2-40B4-BE49-F238E27FC236}">
              <a16:creationId xmlns:a16="http://schemas.microsoft.com/office/drawing/2014/main" id="{281CCA4F-6DFE-4CBD-838F-1407D8F43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8" name="Picture 25">
          <a:extLst>
            <a:ext uri="{FF2B5EF4-FFF2-40B4-BE49-F238E27FC236}">
              <a16:creationId xmlns:a16="http://schemas.microsoft.com/office/drawing/2014/main" id="{17E1CF66-21D8-4E81-A7C7-62E0519BE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29" name="Imagem 10">
          <a:extLst>
            <a:ext uri="{FF2B5EF4-FFF2-40B4-BE49-F238E27FC236}">
              <a16:creationId xmlns:a16="http://schemas.microsoft.com/office/drawing/2014/main" id="{92CB9C81-13B8-470A-837D-F6D9B1153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0" name="Picture 22">
          <a:extLst>
            <a:ext uri="{FF2B5EF4-FFF2-40B4-BE49-F238E27FC236}">
              <a16:creationId xmlns:a16="http://schemas.microsoft.com/office/drawing/2014/main" id="{3C3D6C27-A36A-416F-92E1-A0701F101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1" name="Imagem 7">
          <a:extLst>
            <a:ext uri="{FF2B5EF4-FFF2-40B4-BE49-F238E27FC236}">
              <a16:creationId xmlns:a16="http://schemas.microsoft.com/office/drawing/2014/main" id="{52E3F7B1-3A4A-4091-8E2E-BB23A2D96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2" name="Picture 19">
          <a:extLst>
            <a:ext uri="{FF2B5EF4-FFF2-40B4-BE49-F238E27FC236}">
              <a16:creationId xmlns:a16="http://schemas.microsoft.com/office/drawing/2014/main" id="{BE2EC5F7-A078-4806-8283-F3BBFE0AC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3" name="Imagem 4">
          <a:extLst>
            <a:ext uri="{FF2B5EF4-FFF2-40B4-BE49-F238E27FC236}">
              <a16:creationId xmlns:a16="http://schemas.microsoft.com/office/drawing/2014/main" id="{935556BE-B135-43F4-A719-B8A7D9858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4" name="Picture 16">
          <a:extLst>
            <a:ext uri="{FF2B5EF4-FFF2-40B4-BE49-F238E27FC236}">
              <a16:creationId xmlns:a16="http://schemas.microsoft.com/office/drawing/2014/main" id="{6B5AA2D5-6B60-4F2A-95A7-5C6F08C42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5" name="Imagem 1">
          <a:extLst>
            <a:ext uri="{FF2B5EF4-FFF2-40B4-BE49-F238E27FC236}">
              <a16:creationId xmlns:a16="http://schemas.microsoft.com/office/drawing/2014/main" id="{5F5B9EC2-C104-47E2-9DB7-C5F8B8797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6" name="Picture 25">
          <a:extLst>
            <a:ext uri="{FF2B5EF4-FFF2-40B4-BE49-F238E27FC236}">
              <a16:creationId xmlns:a16="http://schemas.microsoft.com/office/drawing/2014/main" id="{04710BED-5BC2-4C1F-AC46-0D5EDD46C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7" name="Imagem 2836">
          <a:extLst>
            <a:ext uri="{FF2B5EF4-FFF2-40B4-BE49-F238E27FC236}">
              <a16:creationId xmlns:a16="http://schemas.microsoft.com/office/drawing/2014/main" id="{1CC1027D-4357-4151-A620-3DFA3315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8" name="Picture 22">
          <a:extLst>
            <a:ext uri="{FF2B5EF4-FFF2-40B4-BE49-F238E27FC236}">
              <a16:creationId xmlns:a16="http://schemas.microsoft.com/office/drawing/2014/main" id="{FC7CA36A-AA56-43DD-95FD-E263D2BE2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39" name="Imagem 7">
          <a:extLst>
            <a:ext uri="{FF2B5EF4-FFF2-40B4-BE49-F238E27FC236}">
              <a16:creationId xmlns:a16="http://schemas.microsoft.com/office/drawing/2014/main" id="{7B897C4E-BDAD-49B8-A616-C3CF510A2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0" name="Picture 19">
          <a:extLst>
            <a:ext uri="{FF2B5EF4-FFF2-40B4-BE49-F238E27FC236}">
              <a16:creationId xmlns:a16="http://schemas.microsoft.com/office/drawing/2014/main" id="{FD0DE2CB-FB65-48A5-BBEE-452CD9D2C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1" name="Imagem 4">
          <a:extLst>
            <a:ext uri="{FF2B5EF4-FFF2-40B4-BE49-F238E27FC236}">
              <a16:creationId xmlns:a16="http://schemas.microsoft.com/office/drawing/2014/main" id="{9F2B6561-AED6-473E-A981-DA30210A9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2" name="Picture 16">
          <a:extLst>
            <a:ext uri="{FF2B5EF4-FFF2-40B4-BE49-F238E27FC236}">
              <a16:creationId xmlns:a16="http://schemas.microsoft.com/office/drawing/2014/main" id="{53AF6552-BB49-4329-B216-762D97D2F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3" name="Imagem 1">
          <a:extLst>
            <a:ext uri="{FF2B5EF4-FFF2-40B4-BE49-F238E27FC236}">
              <a16:creationId xmlns:a16="http://schemas.microsoft.com/office/drawing/2014/main" id="{FD921146-152E-4B36-B0FD-F32717B0D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4" name="Picture 25">
          <a:extLst>
            <a:ext uri="{FF2B5EF4-FFF2-40B4-BE49-F238E27FC236}">
              <a16:creationId xmlns:a16="http://schemas.microsoft.com/office/drawing/2014/main" id="{F9A9601E-167A-48C4-A682-A04B5C1D0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5" name="Imagem 10">
          <a:extLst>
            <a:ext uri="{FF2B5EF4-FFF2-40B4-BE49-F238E27FC236}">
              <a16:creationId xmlns:a16="http://schemas.microsoft.com/office/drawing/2014/main" id="{C39F8518-13D9-426F-98B2-8A82D4B2A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6" name="Picture 22">
          <a:extLst>
            <a:ext uri="{FF2B5EF4-FFF2-40B4-BE49-F238E27FC236}">
              <a16:creationId xmlns:a16="http://schemas.microsoft.com/office/drawing/2014/main" id="{6B996852-2348-4D3A-8E16-73C4D2E55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7" name="Imagem 7">
          <a:extLst>
            <a:ext uri="{FF2B5EF4-FFF2-40B4-BE49-F238E27FC236}">
              <a16:creationId xmlns:a16="http://schemas.microsoft.com/office/drawing/2014/main" id="{98EB4DD3-A56E-42B5-83DA-72C10DE6A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8" name="Picture 19">
          <a:extLst>
            <a:ext uri="{FF2B5EF4-FFF2-40B4-BE49-F238E27FC236}">
              <a16:creationId xmlns:a16="http://schemas.microsoft.com/office/drawing/2014/main" id="{B7D41164-48FC-46D7-A28A-6FEEC4D67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49" name="Imagem 4">
          <a:extLst>
            <a:ext uri="{FF2B5EF4-FFF2-40B4-BE49-F238E27FC236}">
              <a16:creationId xmlns:a16="http://schemas.microsoft.com/office/drawing/2014/main" id="{24E8A51D-9177-4162-A53C-8862E20B5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0" name="Picture 16">
          <a:extLst>
            <a:ext uri="{FF2B5EF4-FFF2-40B4-BE49-F238E27FC236}">
              <a16:creationId xmlns:a16="http://schemas.microsoft.com/office/drawing/2014/main" id="{B3267740-FC83-4463-AF4F-6D416D956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1" name="Imagem 1">
          <a:extLst>
            <a:ext uri="{FF2B5EF4-FFF2-40B4-BE49-F238E27FC236}">
              <a16:creationId xmlns:a16="http://schemas.microsoft.com/office/drawing/2014/main" id="{CE62A077-928B-49C9-9B93-1533C4668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2" name="Picture 25">
          <a:extLst>
            <a:ext uri="{FF2B5EF4-FFF2-40B4-BE49-F238E27FC236}">
              <a16:creationId xmlns:a16="http://schemas.microsoft.com/office/drawing/2014/main" id="{CA938AE6-80BB-44CE-9ECA-D0F327E00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3" name="Imagem 2852">
          <a:extLst>
            <a:ext uri="{FF2B5EF4-FFF2-40B4-BE49-F238E27FC236}">
              <a16:creationId xmlns:a16="http://schemas.microsoft.com/office/drawing/2014/main" id="{35E6030F-2F08-451C-B148-216FFBC8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4" name="Picture 22">
          <a:extLst>
            <a:ext uri="{FF2B5EF4-FFF2-40B4-BE49-F238E27FC236}">
              <a16:creationId xmlns:a16="http://schemas.microsoft.com/office/drawing/2014/main" id="{7928403B-F2FA-4062-ADCF-3C67BE2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5" name="Imagem 7">
          <a:extLst>
            <a:ext uri="{FF2B5EF4-FFF2-40B4-BE49-F238E27FC236}">
              <a16:creationId xmlns:a16="http://schemas.microsoft.com/office/drawing/2014/main" id="{FC65E3B0-A5A0-430F-9E4F-AA52C144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6" name="Picture 19">
          <a:extLst>
            <a:ext uri="{FF2B5EF4-FFF2-40B4-BE49-F238E27FC236}">
              <a16:creationId xmlns:a16="http://schemas.microsoft.com/office/drawing/2014/main" id="{84B81C16-5332-4D13-BDA2-1693F81F4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7" name="Imagem 4">
          <a:extLst>
            <a:ext uri="{FF2B5EF4-FFF2-40B4-BE49-F238E27FC236}">
              <a16:creationId xmlns:a16="http://schemas.microsoft.com/office/drawing/2014/main" id="{7BCE6A86-A0F4-4115-B3EF-E5401CEC9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8" name="Picture 16">
          <a:extLst>
            <a:ext uri="{FF2B5EF4-FFF2-40B4-BE49-F238E27FC236}">
              <a16:creationId xmlns:a16="http://schemas.microsoft.com/office/drawing/2014/main" id="{D89256F9-DFE2-4B7C-A554-12DB144F1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59" name="Imagem 1">
          <a:extLst>
            <a:ext uri="{FF2B5EF4-FFF2-40B4-BE49-F238E27FC236}">
              <a16:creationId xmlns:a16="http://schemas.microsoft.com/office/drawing/2014/main" id="{5DCE43AE-9470-48ED-B394-089634CC1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0" name="Picture 25">
          <a:extLst>
            <a:ext uri="{FF2B5EF4-FFF2-40B4-BE49-F238E27FC236}">
              <a16:creationId xmlns:a16="http://schemas.microsoft.com/office/drawing/2014/main" id="{48741EC4-2807-4282-B55B-EDD0A828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1" name="Imagem 10">
          <a:extLst>
            <a:ext uri="{FF2B5EF4-FFF2-40B4-BE49-F238E27FC236}">
              <a16:creationId xmlns:a16="http://schemas.microsoft.com/office/drawing/2014/main" id="{6D39B34A-ABB6-4017-9400-75F92AC71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2" name="Picture 22">
          <a:extLst>
            <a:ext uri="{FF2B5EF4-FFF2-40B4-BE49-F238E27FC236}">
              <a16:creationId xmlns:a16="http://schemas.microsoft.com/office/drawing/2014/main" id="{E82B5258-FA1D-43B1-8BC3-9BB796126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3" name="Imagem 7">
          <a:extLst>
            <a:ext uri="{FF2B5EF4-FFF2-40B4-BE49-F238E27FC236}">
              <a16:creationId xmlns:a16="http://schemas.microsoft.com/office/drawing/2014/main" id="{8A6C335D-5771-4CCA-BE29-DC0C49D1B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4" name="Picture 19">
          <a:extLst>
            <a:ext uri="{FF2B5EF4-FFF2-40B4-BE49-F238E27FC236}">
              <a16:creationId xmlns:a16="http://schemas.microsoft.com/office/drawing/2014/main" id="{5D6BDC9D-F997-49CF-A0AE-04F8033E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5" name="Imagem 4">
          <a:extLst>
            <a:ext uri="{FF2B5EF4-FFF2-40B4-BE49-F238E27FC236}">
              <a16:creationId xmlns:a16="http://schemas.microsoft.com/office/drawing/2014/main" id="{4F4FB3D6-5DA3-472B-9A79-FDC2BEEA0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6" name="Picture 16">
          <a:extLst>
            <a:ext uri="{FF2B5EF4-FFF2-40B4-BE49-F238E27FC236}">
              <a16:creationId xmlns:a16="http://schemas.microsoft.com/office/drawing/2014/main" id="{B95745ED-0F2C-4869-B482-1140113B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7" name="Imagem 1">
          <a:extLst>
            <a:ext uri="{FF2B5EF4-FFF2-40B4-BE49-F238E27FC236}">
              <a16:creationId xmlns:a16="http://schemas.microsoft.com/office/drawing/2014/main" id="{21D16DF3-0A04-4BB5-8CCA-3B29DEE91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8" name="Picture 25">
          <a:extLst>
            <a:ext uri="{FF2B5EF4-FFF2-40B4-BE49-F238E27FC236}">
              <a16:creationId xmlns:a16="http://schemas.microsoft.com/office/drawing/2014/main" id="{E8D609C6-9B3A-497B-BD7F-5D10E4B3C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69" name="Imagem 2868">
          <a:extLst>
            <a:ext uri="{FF2B5EF4-FFF2-40B4-BE49-F238E27FC236}">
              <a16:creationId xmlns:a16="http://schemas.microsoft.com/office/drawing/2014/main" id="{675C39F0-D617-456E-91C3-07408307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0" name="Picture 22">
          <a:extLst>
            <a:ext uri="{FF2B5EF4-FFF2-40B4-BE49-F238E27FC236}">
              <a16:creationId xmlns:a16="http://schemas.microsoft.com/office/drawing/2014/main" id="{01215F55-BDF2-4F26-A2EF-09E5BED24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1" name="Imagem 7">
          <a:extLst>
            <a:ext uri="{FF2B5EF4-FFF2-40B4-BE49-F238E27FC236}">
              <a16:creationId xmlns:a16="http://schemas.microsoft.com/office/drawing/2014/main" id="{AB61DB3F-A80C-485A-849F-C9DB9C0AE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2" name="Picture 19">
          <a:extLst>
            <a:ext uri="{FF2B5EF4-FFF2-40B4-BE49-F238E27FC236}">
              <a16:creationId xmlns:a16="http://schemas.microsoft.com/office/drawing/2014/main" id="{92B26A21-11BA-4024-96B2-B875CF0AA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3" name="Imagem 4">
          <a:extLst>
            <a:ext uri="{FF2B5EF4-FFF2-40B4-BE49-F238E27FC236}">
              <a16:creationId xmlns:a16="http://schemas.microsoft.com/office/drawing/2014/main" id="{CC555472-15C8-4CA7-BEA8-C028261FB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4" name="Picture 16">
          <a:extLst>
            <a:ext uri="{FF2B5EF4-FFF2-40B4-BE49-F238E27FC236}">
              <a16:creationId xmlns:a16="http://schemas.microsoft.com/office/drawing/2014/main" id="{D3CFD37F-CAE8-48C0-BA5F-DF744BCD3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5" name="Imagem 1">
          <a:extLst>
            <a:ext uri="{FF2B5EF4-FFF2-40B4-BE49-F238E27FC236}">
              <a16:creationId xmlns:a16="http://schemas.microsoft.com/office/drawing/2014/main" id="{AE0AF98E-F684-4DF0-97E8-5A3E27B26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6" name="Picture 25">
          <a:extLst>
            <a:ext uri="{FF2B5EF4-FFF2-40B4-BE49-F238E27FC236}">
              <a16:creationId xmlns:a16="http://schemas.microsoft.com/office/drawing/2014/main" id="{8BFF0A02-B986-460A-89F9-91BAAA38F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7" name="Imagem 10">
          <a:extLst>
            <a:ext uri="{FF2B5EF4-FFF2-40B4-BE49-F238E27FC236}">
              <a16:creationId xmlns:a16="http://schemas.microsoft.com/office/drawing/2014/main" id="{A59F450B-B3B2-4AD1-970D-141B371E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8" name="Picture 22">
          <a:extLst>
            <a:ext uri="{FF2B5EF4-FFF2-40B4-BE49-F238E27FC236}">
              <a16:creationId xmlns:a16="http://schemas.microsoft.com/office/drawing/2014/main" id="{58E5ECA6-ED41-41A4-BDA9-70C3A3E6C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79" name="Imagem 7">
          <a:extLst>
            <a:ext uri="{FF2B5EF4-FFF2-40B4-BE49-F238E27FC236}">
              <a16:creationId xmlns:a16="http://schemas.microsoft.com/office/drawing/2014/main" id="{B2DF0EEE-4F75-4D4A-9BAA-ED375BC2B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0" name="Picture 19">
          <a:extLst>
            <a:ext uri="{FF2B5EF4-FFF2-40B4-BE49-F238E27FC236}">
              <a16:creationId xmlns:a16="http://schemas.microsoft.com/office/drawing/2014/main" id="{6A9563E2-383B-4224-914F-2014D54E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1" name="Imagem 4">
          <a:extLst>
            <a:ext uri="{FF2B5EF4-FFF2-40B4-BE49-F238E27FC236}">
              <a16:creationId xmlns:a16="http://schemas.microsoft.com/office/drawing/2014/main" id="{97CCBC14-C8CC-44F2-B1A8-A4D165DD6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2" name="Picture 16">
          <a:extLst>
            <a:ext uri="{FF2B5EF4-FFF2-40B4-BE49-F238E27FC236}">
              <a16:creationId xmlns:a16="http://schemas.microsoft.com/office/drawing/2014/main" id="{46C31ABE-E7ED-417A-B86D-ECE9EF52A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3" name="Imagem 1">
          <a:extLst>
            <a:ext uri="{FF2B5EF4-FFF2-40B4-BE49-F238E27FC236}">
              <a16:creationId xmlns:a16="http://schemas.microsoft.com/office/drawing/2014/main" id="{37AD13D8-96DF-4A0F-A5A9-876444BE7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4" name="Picture 25">
          <a:extLst>
            <a:ext uri="{FF2B5EF4-FFF2-40B4-BE49-F238E27FC236}">
              <a16:creationId xmlns:a16="http://schemas.microsoft.com/office/drawing/2014/main" id="{857114C1-8D4E-4479-B57F-AF405D0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5" name="Imagem 2884">
          <a:extLst>
            <a:ext uri="{FF2B5EF4-FFF2-40B4-BE49-F238E27FC236}">
              <a16:creationId xmlns:a16="http://schemas.microsoft.com/office/drawing/2014/main" id="{EBC77B33-8475-4CF4-8273-3190A133C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6" name="Picture 22">
          <a:extLst>
            <a:ext uri="{FF2B5EF4-FFF2-40B4-BE49-F238E27FC236}">
              <a16:creationId xmlns:a16="http://schemas.microsoft.com/office/drawing/2014/main" id="{42180206-BA84-4BC9-80F2-4DA75CA97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7" name="Imagem 7">
          <a:extLst>
            <a:ext uri="{FF2B5EF4-FFF2-40B4-BE49-F238E27FC236}">
              <a16:creationId xmlns:a16="http://schemas.microsoft.com/office/drawing/2014/main" id="{3B07FBDB-4DE6-4C83-BC19-83DEEB8B8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8" name="Picture 19">
          <a:extLst>
            <a:ext uri="{FF2B5EF4-FFF2-40B4-BE49-F238E27FC236}">
              <a16:creationId xmlns:a16="http://schemas.microsoft.com/office/drawing/2014/main" id="{DE30990E-675E-43A7-9238-B8DAD036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89" name="Imagem 4">
          <a:extLst>
            <a:ext uri="{FF2B5EF4-FFF2-40B4-BE49-F238E27FC236}">
              <a16:creationId xmlns:a16="http://schemas.microsoft.com/office/drawing/2014/main" id="{96EC43AB-C880-4ABE-B2D6-EBDB4F265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0" name="Picture 16">
          <a:extLst>
            <a:ext uri="{FF2B5EF4-FFF2-40B4-BE49-F238E27FC236}">
              <a16:creationId xmlns:a16="http://schemas.microsoft.com/office/drawing/2014/main" id="{C7512F33-3E74-43DC-9638-C95F8BEF8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1" name="Imagem 1">
          <a:extLst>
            <a:ext uri="{FF2B5EF4-FFF2-40B4-BE49-F238E27FC236}">
              <a16:creationId xmlns:a16="http://schemas.microsoft.com/office/drawing/2014/main" id="{E57F1EC0-A327-48E0-A51C-D024E8AA6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2" name="Picture 25">
          <a:extLst>
            <a:ext uri="{FF2B5EF4-FFF2-40B4-BE49-F238E27FC236}">
              <a16:creationId xmlns:a16="http://schemas.microsoft.com/office/drawing/2014/main" id="{6CB6E2AF-9D4C-4E33-BF92-8FFC228D7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3" name="Imagem 10">
          <a:extLst>
            <a:ext uri="{FF2B5EF4-FFF2-40B4-BE49-F238E27FC236}">
              <a16:creationId xmlns:a16="http://schemas.microsoft.com/office/drawing/2014/main" id="{648AA703-CA55-41AE-B10D-14D497787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4" name="Picture 22">
          <a:extLst>
            <a:ext uri="{FF2B5EF4-FFF2-40B4-BE49-F238E27FC236}">
              <a16:creationId xmlns:a16="http://schemas.microsoft.com/office/drawing/2014/main" id="{6973B7ED-C708-4A4A-8F47-581D3CB8B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5" name="Imagem 7">
          <a:extLst>
            <a:ext uri="{FF2B5EF4-FFF2-40B4-BE49-F238E27FC236}">
              <a16:creationId xmlns:a16="http://schemas.microsoft.com/office/drawing/2014/main" id="{EF17D5BA-FBD7-4B7F-9CFD-E44074D08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6" name="Picture 19">
          <a:extLst>
            <a:ext uri="{FF2B5EF4-FFF2-40B4-BE49-F238E27FC236}">
              <a16:creationId xmlns:a16="http://schemas.microsoft.com/office/drawing/2014/main" id="{FEDAE13C-0DEC-4342-90AE-B96C001FD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7" name="Imagem 4">
          <a:extLst>
            <a:ext uri="{FF2B5EF4-FFF2-40B4-BE49-F238E27FC236}">
              <a16:creationId xmlns:a16="http://schemas.microsoft.com/office/drawing/2014/main" id="{7CEB1D62-BD94-4339-A4BE-CDC20D953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8" name="Picture 16">
          <a:extLst>
            <a:ext uri="{FF2B5EF4-FFF2-40B4-BE49-F238E27FC236}">
              <a16:creationId xmlns:a16="http://schemas.microsoft.com/office/drawing/2014/main" id="{F807FEED-6AE4-4748-AFDB-7CA59E0B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899" name="Imagem 1">
          <a:extLst>
            <a:ext uri="{FF2B5EF4-FFF2-40B4-BE49-F238E27FC236}">
              <a16:creationId xmlns:a16="http://schemas.microsoft.com/office/drawing/2014/main" id="{C0D4B5A8-CE26-4CD6-A022-82458C08A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0" name="Picture 25">
          <a:extLst>
            <a:ext uri="{FF2B5EF4-FFF2-40B4-BE49-F238E27FC236}">
              <a16:creationId xmlns:a16="http://schemas.microsoft.com/office/drawing/2014/main" id="{C8847D00-4FD0-421E-B9FD-09177449D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1" name="Imagem 2900">
          <a:extLst>
            <a:ext uri="{FF2B5EF4-FFF2-40B4-BE49-F238E27FC236}">
              <a16:creationId xmlns:a16="http://schemas.microsoft.com/office/drawing/2014/main" id="{E5E1DC4F-A838-48FF-A195-0FA03E5F6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2" name="Picture 22">
          <a:extLst>
            <a:ext uri="{FF2B5EF4-FFF2-40B4-BE49-F238E27FC236}">
              <a16:creationId xmlns:a16="http://schemas.microsoft.com/office/drawing/2014/main" id="{456BADFA-14A7-44FC-AB9F-12F2D282F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3" name="Imagem 7">
          <a:extLst>
            <a:ext uri="{FF2B5EF4-FFF2-40B4-BE49-F238E27FC236}">
              <a16:creationId xmlns:a16="http://schemas.microsoft.com/office/drawing/2014/main" id="{68E4B8C7-0DB7-4EE9-B32E-89B69435C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4" name="Picture 19">
          <a:extLst>
            <a:ext uri="{FF2B5EF4-FFF2-40B4-BE49-F238E27FC236}">
              <a16:creationId xmlns:a16="http://schemas.microsoft.com/office/drawing/2014/main" id="{916F4D5C-2380-4662-AF75-2802C136F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5" name="Imagem 4">
          <a:extLst>
            <a:ext uri="{FF2B5EF4-FFF2-40B4-BE49-F238E27FC236}">
              <a16:creationId xmlns:a16="http://schemas.microsoft.com/office/drawing/2014/main" id="{C6E911B5-54FE-4419-9455-1BF3DDB93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6" name="Picture 16">
          <a:extLst>
            <a:ext uri="{FF2B5EF4-FFF2-40B4-BE49-F238E27FC236}">
              <a16:creationId xmlns:a16="http://schemas.microsoft.com/office/drawing/2014/main" id="{EBF77431-BEB1-4385-9513-A885FA2CD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7" name="Imagem 1">
          <a:extLst>
            <a:ext uri="{FF2B5EF4-FFF2-40B4-BE49-F238E27FC236}">
              <a16:creationId xmlns:a16="http://schemas.microsoft.com/office/drawing/2014/main" id="{E618A925-42CD-4C99-A63A-0312221D9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8" name="Picture 25">
          <a:extLst>
            <a:ext uri="{FF2B5EF4-FFF2-40B4-BE49-F238E27FC236}">
              <a16:creationId xmlns:a16="http://schemas.microsoft.com/office/drawing/2014/main" id="{4CFC6E25-B731-4657-9377-EB0137FC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09" name="Imagem 10">
          <a:extLst>
            <a:ext uri="{FF2B5EF4-FFF2-40B4-BE49-F238E27FC236}">
              <a16:creationId xmlns:a16="http://schemas.microsoft.com/office/drawing/2014/main" id="{F9D99B22-26F0-4A92-B9EC-160745362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0" name="Picture 22">
          <a:extLst>
            <a:ext uri="{FF2B5EF4-FFF2-40B4-BE49-F238E27FC236}">
              <a16:creationId xmlns:a16="http://schemas.microsoft.com/office/drawing/2014/main" id="{8541C504-8935-4A30-8F72-AA7C38BC0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1" name="Imagem 7">
          <a:extLst>
            <a:ext uri="{FF2B5EF4-FFF2-40B4-BE49-F238E27FC236}">
              <a16:creationId xmlns:a16="http://schemas.microsoft.com/office/drawing/2014/main" id="{B5034039-9182-4ECC-B9D1-58F7E3638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2" name="Picture 19">
          <a:extLst>
            <a:ext uri="{FF2B5EF4-FFF2-40B4-BE49-F238E27FC236}">
              <a16:creationId xmlns:a16="http://schemas.microsoft.com/office/drawing/2014/main" id="{2A847A48-AEFE-4F1F-9ABD-D8FCF0F11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3" name="Imagem 4">
          <a:extLst>
            <a:ext uri="{FF2B5EF4-FFF2-40B4-BE49-F238E27FC236}">
              <a16:creationId xmlns:a16="http://schemas.microsoft.com/office/drawing/2014/main" id="{4E98B1A5-47B8-4ED6-B25D-F56640E18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4" name="Picture 16">
          <a:extLst>
            <a:ext uri="{FF2B5EF4-FFF2-40B4-BE49-F238E27FC236}">
              <a16:creationId xmlns:a16="http://schemas.microsoft.com/office/drawing/2014/main" id="{F57265D2-908B-4A1C-9EBA-23D8E0ED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5" name="Imagem 1">
          <a:extLst>
            <a:ext uri="{FF2B5EF4-FFF2-40B4-BE49-F238E27FC236}">
              <a16:creationId xmlns:a16="http://schemas.microsoft.com/office/drawing/2014/main" id="{07873D7A-EAEF-401F-AE11-4DD28DF80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6" name="Picture 25">
          <a:extLst>
            <a:ext uri="{FF2B5EF4-FFF2-40B4-BE49-F238E27FC236}">
              <a16:creationId xmlns:a16="http://schemas.microsoft.com/office/drawing/2014/main" id="{517D8970-25F4-45A1-9721-8A587A91E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7" name="Imagem 2916">
          <a:extLst>
            <a:ext uri="{FF2B5EF4-FFF2-40B4-BE49-F238E27FC236}">
              <a16:creationId xmlns:a16="http://schemas.microsoft.com/office/drawing/2014/main" id="{09477C2A-7EAE-4E86-BCA4-A699B77F4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8" name="Picture 22">
          <a:extLst>
            <a:ext uri="{FF2B5EF4-FFF2-40B4-BE49-F238E27FC236}">
              <a16:creationId xmlns:a16="http://schemas.microsoft.com/office/drawing/2014/main" id="{84B891FD-5D37-44DB-9C23-AF5F4530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19" name="Imagem 7">
          <a:extLst>
            <a:ext uri="{FF2B5EF4-FFF2-40B4-BE49-F238E27FC236}">
              <a16:creationId xmlns:a16="http://schemas.microsoft.com/office/drawing/2014/main" id="{616A0F8C-E55B-47C1-AAB3-5033A4CC6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0" name="Picture 19">
          <a:extLst>
            <a:ext uri="{FF2B5EF4-FFF2-40B4-BE49-F238E27FC236}">
              <a16:creationId xmlns:a16="http://schemas.microsoft.com/office/drawing/2014/main" id="{ACAC4BAE-41F6-48A8-A0A8-BB1F717CC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1" name="Imagem 4">
          <a:extLst>
            <a:ext uri="{FF2B5EF4-FFF2-40B4-BE49-F238E27FC236}">
              <a16:creationId xmlns:a16="http://schemas.microsoft.com/office/drawing/2014/main" id="{B44DF542-F1BA-4D7B-B499-0CD0AE70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2" name="Picture 16">
          <a:extLst>
            <a:ext uri="{FF2B5EF4-FFF2-40B4-BE49-F238E27FC236}">
              <a16:creationId xmlns:a16="http://schemas.microsoft.com/office/drawing/2014/main" id="{29BF484F-A066-4B28-B6AE-200138A17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3" name="Imagem 1">
          <a:extLst>
            <a:ext uri="{FF2B5EF4-FFF2-40B4-BE49-F238E27FC236}">
              <a16:creationId xmlns:a16="http://schemas.microsoft.com/office/drawing/2014/main" id="{4879E248-A8B4-44FA-9766-CF18F5F02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4" name="Picture 25">
          <a:extLst>
            <a:ext uri="{FF2B5EF4-FFF2-40B4-BE49-F238E27FC236}">
              <a16:creationId xmlns:a16="http://schemas.microsoft.com/office/drawing/2014/main" id="{81A04869-41E2-49AA-8450-EC83DEB0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5" name="Imagem 10">
          <a:extLst>
            <a:ext uri="{FF2B5EF4-FFF2-40B4-BE49-F238E27FC236}">
              <a16:creationId xmlns:a16="http://schemas.microsoft.com/office/drawing/2014/main" id="{909EDD6B-4CF5-48B6-AD05-066330A8E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6" name="Picture 22">
          <a:extLst>
            <a:ext uri="{FF2B5EF4-FFF2-40B4-BE49-F238E27FC236}">
              <a16:creationId xmlns:a16="http://schemas.microsoft.com/office/drawing/2014/main" id="{49490F33-446B-4B30-9C67-ED7B9B0AF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7" name="Imagem 7">
          <a:extLst>
            <a:ext uri="{FF2B5EF4-FFF2-40B4-BE49-F238E27FC236}">
              <a16:creationId xmlns:a16="http://schemas.microsoft.com/office/drawing/2014/main" id="{4B1E09C4-8319-45E6-B747-9BB67EB9E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8" name="Picture 19">
          <a:extLst>
            <a:ext uri="{FF2B5EF4-FFF2-40B4-BE49-F238E27FC236}">
              <a16:creationId xmlns:a16="http://schemas.microsoft.com/office/drawing/2014/main" id="{F842596C-C648-46AD-834B-A45F148F4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29" name="Imagem 4">
          <a:extLst>
            <a:ext uri="{FF2B5EF4-FFF2-40B4-BE49-F238E27FC236}">
              <a16:creationId xmlns:a16="http://schemas.microsoft.com/office/drawing/2014/main" id="{306A003F-6D5B-40BF-8B42-DEB7E05BD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0" name="Picture 16">
          <a:extLst>
            <a:ext uri="{FF2B5EF4-FFF2-40B4-BE49-F238E27FC236}">
              <a16:creationId xmlns:a16="http://schemas.microsoft.com/office/drawing/2014/main" id="{428AE441-DCC4-4A35-8AFC-11B531C97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1" name="Imagem 1">
          <a:extLst>
            <a:ext uri="{FF2B5EF4-FFF2-40B4-BE49-F238E27FC236}">
              <a16:creationId xmlns:a16="http://schemas.microsoft.com/office/drawing/2014/main" id="{040A9928-326C-488B-B5F1-078DF090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2" name="Picture 25">
          <a:extLst>
            <a:ext uri="{FF2B5EF4-FFF2-40B4-BE49-F238E27FC236}">
              <a16:creationId xmlns:a16="http://schemas.microsoft.com/office/drawing/2014/main" id="{AC4E59E0-9032-4871-AC5C-AD69FA94D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3" name="Imagem 2932">
          <a:extLst>
            <a:ext uri="{FF2B5EF4-FFF2-40B4-BE49-F238E27FC236}">
              <a16:creationId xmlns:a16="http://schemas.microsoft.com/office/drawing/2014/main" id="{7198E411-87A3-4069-84CB-EE46F8B05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4" name="Picture 22">
          <a:extLst>
            <a:ext uri="{FF2B5EF4-FFF2-40B4-BE49-F238E27FC236}">
              <a16:creationId xmlns:a16="http://schemas.microsoft.com/office/drawing/2014/main" id="{1E107AE6-E56F-4BF8-9F47-6F65EEE94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5" name="Imagem 7">
          <a:extLst>
            <a:ext uri="{FF2B5EF4-FFF2-40B4-BE49-F238E27FC236}">
              <a16:creationId xmlns:a16="http://schemas.microsoft.com/office/drawing/2014/main" id="{FE083536-2C81-47D4-BEBC-09BF059FC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6" name="Picture 19">
          <a:extLst>
            <a:ext uri="{FF2B5EF4-FFF2-40B4-BE49-F238E27FC236}">
              <a16:creationId xmlns:a16="http://schemas.microsoft.com/office/drawing/2014/main" id="{F7E2D420-89A8-4D86-9F20-5127B6C56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7" name="Imagem 4">
          <a:extLst>
            <a:ext uri="{FF2B5EF4-FFF2-40B4-BE49-F238E27FC236}">
              <a16:creationId xmlns:a16="http://schemas.microsoft.com/office/drawing/2014/main" id="{153DD70A-2975-481D-9227-D297EDA9E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8" name="Picture 16">
          <a:extLst>
            <a:ext uri="{FF2B5EF4-FFF2-40B4-BE49-F238E27FC236}">
              <a16:creationId xmlns:a16="http://schemas.microsoft.com/office/drawing/2014/main" id="{CDCBFBB7-04CD-4538-9955-5E41D22C9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154</xdr:row>
      <xdr:rowOff>0</xdr:rowOff>
    </xdr:from>
    <xdr:to>
      <xdr:col>9</xdr:col>
      <xdr:colOff>1238250</xdr:colOff>
      <xdr:row>155</xdr:row>
      <xdr:rowOff>0</xdr:rowOff>
    </xdr:to>
    <xdr:pic>
      <xdr:nvPicPr>
        <xdr:cNvPr id="2939" name="Imagem 1">
          <a:extLst>
            <a:ext uri="{FF2B5EF4-FFF2-40B4-BE49-F238E27FC236}">
              <a16:creationId xmlns:a16="http://schemas.microsoft.com/office/drawing/2014/main" id="{0A418CE4-F163-4713-8FD1-365371621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7667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0" name="Picture 25">
          <a:extLst>
            <a:ext uri="{FF2B5EF4-FFF2-40B4-BE49-F238E27FC236}">
              <a16:creationId xmlns:a16="http://schemas.microsoft.com/office/drawing/2014/main" id="{662533B0-FD79-44D4-8DCB-4D195721D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1" name="Imagem 10">
          <a:extLst>
            <a:ext uri="{FF2B5EF4-FFF2-40B4-BE49-F238E27FC236}">
              <a16:creationId xmlns:a16="http://schemas.microsoft.com/office/drawing/2014/main" id="{906C8F21-119C-4EBF-88F5-7D7D77D4E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2" name="Picture 22">
          <a:extLst>
            <a:ext uri="{FF2B5EF4-FFF2-40B4-BE49-F238E27FC236}">
              <a16:creationId xmlns:a16="http://schemas.microsoft.com/office/drawing/2014/main" id="{792DEC8A-5440-44B9-B925-DBF60491D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3" name="Imagem 7">
          <a:extLst>
            <a:ext uri="{FF2B5EF4-FFF2-40B4-BE49-F238E27FC236}">
              <a16:creationId xmlns:a16="http://schemas.microsoft.com/office/drawing/2014/main" id="{E2753014-0491-4F31-A648-2D7AD8891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4" name="Picture 19">
          <a:extLst>
            <a:ext uri="{FF2B5EF4-FFF2-40B4-BE49-F238E27FC236}">
              <a16:creationId xmlns:a16="http://schemas.microsoft.com/office/drawing/2014/main" id="{CEF597F0-6BC3-468A-B397-D96529CB8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5" name="Imagem 4">
          <a:extLst>
            <a:ext uri="{FF2B5EF4-FFF2-40B4-BE49-F238E27FC236}">
              <a16:creationId xmlns:a16="http://schemas.microsoft.com/office/drawing/2014/main" id="{105EE115-6472-4D39-9CB5-806AFDC68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6" name="Picture 16">
          <a:extLst>
            <a:ext uri="{FF2B5EF4-FFF2-40B4-BE49-F238E27FC236}">
              <a16:creationId xmlns:a16="http://schemas.microsoft.com/office/drawing/2014/main" id="{864385CF-9969-4691-899F-1E408227C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7" name="Imagem 1">
          <a:extLst>
            <a:ext uri="{FF2B5EF4-FFF2-40B4-BE49-F238E27FC236}">
              <a16:creationId xmlns:a16="http://schemas.microsoft.com/office/drawing/2014/main" id="{DE24D3BE-EB30-43B2-8343-43EFCEE78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8" name="Picture 25">
          <a:extLst>
            <a:ext uri="{FF2B5EF4-FFF2-40B4-BE49-F238E27FC236}">
              <a16:creationId xmlns:a16="http://schemas.microsoft.com/office/drawing/2014/main" id="{16982F30-6851-4C7F-94F3-44E75F64C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49" name="Imagem 2948">
          <a:extLst>
            <a:ext uri="{FF2B5EF4-FFF2-40B4-BE49-F238E27FC236}">
              <a16:creationId xmlns:a16="http://schemas.microsoft.com/office/drawing/2014/main" id="{48973CE2-8A1E-4232-88BA-90BFF0998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0" name="Picture 22">
          <a:extLst>
            <a:ext uri="{FF2B5EF4-FFF2-40B4-BE49-F238E27FC236}">
              <a16:creationId xmlns:a16="http://schemas.microsoft.com/office/drawing/2014/main" id="{8E0921E1-A48D-4E47-91FD-E4E4D891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1" name="Imagem 7">
          <a:extLst>
            <a:ext uri="{FF2B5EF4-FFF2-40B4-BE49-F238E27FC236}">
              <a16:creationId xmlns:a16="http://schemas.microsoft.com/office/drawing/2014/main" id="{7D2A2D9A-CC00-4628-91E8-7CAFB68CD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2" name="Picture 19">
          <a:extLst>
            <a:ext uri="{FF2B5EF4-FFF2-40B4-BE49-F238E27FC236}">
              <a16:creationId xmlns:a16="http://schemas.microsoft.com/office/drawing/2014/main" id="{96B2FA2D-FF71-40CA-889C-9D9F89AC2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3" name="Imagem 4">
          <a:extLst>
            <a:ext uri="{FF2B5EF4-FFF2-40B4-BE49-F238E27FC236}">
              <a16:creationId xmlns:a16="http://schemas.microsoft.com/office/drawing/2014/main" id="{EC1BC3D6-435F-49B4-8466-8A2BC14FD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4" name="Picture 16">
          <a:extLst>
            <a:ext uri="{FF2B5EF4-FFF2-40B4-BE49-F238E27FC236}">
              <a16:creationId xmlns:a16="http://schemas.microsoft.com/office/drawing/2014/main" id="{CB6AB6BE-FB30-4827-B605-4BBE429CB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5" name="Imagem 1">
          <a:extLst>
            <a:ext uri="{FF2B5EF4-FFF2-40B4-BE49-F238E27FC236}">
              <a16:creationId xmlns:a16="http://schemas.microsoft.com/office/drawing/2014/main" id="{3EDA726D-24B2-4876-B245-C806E1653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6" name="Picture 25">
          <a:extLst>
            <a:ext uri="{FF2B5EF4-FFF2-40B4-BE49-F238E27FC236}">
              <a16:creationId xmlns:a16="http://schemas.microsoft.com/office/drawing/2014/main" id="{55B057D2-D8C9-45A9-A418-D6D8FF656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7" name="Imagem 10">
          <a:extLst>
            <a:ext uri="{FF2B5EF4-FFF2-40B4-BE49-F238E27FC236}">
              <a16:creationId xmlns:a16="http://schemas.microsoft.com/office/drawing/2014/main" id="{E0B4A8A6-6548-478C-BA3F-669DF2964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8" name="Picture 22">
          <a:extLst>
            <a:ext uri="{FF2B5EF4-FFF2-40B4-BE49-F238E27FC236}">
              <a16:creationId xmlns:a16="http://schemas.microsoft.com/office/drawing/2014/main" id="{C101992C-0E3D-4A40-9FF0-2C933CA16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59" name="Imagem 7">
          <a:extLst>
            <a:ext uri="{FF2B5EF4-FFF2-40B4-BE49-F238E27FC236}">
              <a16:creationId xmlns:a16="http://schemas.microsoft.com/office/drawing/2014/main" id="{D6F5EF9E-7FA0-44E7-9FFA-03AB45ABB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0" name="Picture 19">
          <a:extLst>
            <a:ext uri="{FF2B5EF4-FFF2-40B4-BE49-F238E27FC236}">
              <a16:creationId xmlns:a16="http://schemas.microsoft.com/office/drawing/2014/main" id="{A9D93B57-91AD-493D-9F8D-1C2A944E2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1" name="Imagem 4">
          <a:extLst>
            <a:ext uri="{FF2B5EF4-FFF2-40B4-BE49-F238E27FC236}">
              <a16:creationId xmlns:a16="http://schemas.microsoft.com/office/drawing/2014/main" id="{72E87AE3-FD3C-4301-B526-C9674388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2" name="Picture 16">
          <a:extLst>
            <a:ext uri="{FF2B5EF4-FFF2-40B4-BE49-F238E27FC236}">
              <a16:creationId xmlns:a16="http://schemas.microsoft.com/office/drawing/2014/main" id="{90637350-B754-4F90-B31B-F1E6E3C4C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3" name="Imagem 1">
          <a:extLst>
            <a:ext uri="{FF2B5EF4-FFF2-40B4-BE49-F238E27FC236}">
              <a16:creationId xmlns:a16="http://schemas.microsoft.com/office/drawing/2014/main" id="{13840012-75D6-484B-BAF9-81227CE7E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4" name="Picture 25">
          <a:extLst>
            <a:ext uri="{FF2B5EF4-FFF2-40B4-BE49-F238E27FC236}">
              <a16:creationId xmlns:a16="http://schemas.microsoft.com/office/drawing/2014/main" id="{68CDF73E-140D-41FD-A5B7-0448F64DB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5" name="Imagem 2964">
          <a:extLst>
            <a:ext uri="{FF2B5EF4-FFF2-40B4-BE49-F238E27FC236}">
              <a16:creationId xmlns:a16="http://schemas.microsoft.com/office/drawing/2014/main" id="{52133483-57BD-4BEE-8A67-1400F89D6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6" name="Picture 22">
          <a:extLst>
            <a:ext uri="{FF2B5EF4-FFF2-40B4-BE49-F238E27FC236}">
              <a16:creationId xmlns:a16="http://schemas.microsoft.com/office/drawing/2014/main" id="{8FD0953A-3DC6-4C0A-B889-4433CDC6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7" name="Imagem 7">
          <a:extLst>
            <a:ext uri="{FF2B5EF4-FFF2-40B4-BE49-F238E27FC236}">
              <a16:creationId xmlns:a16="http://schemas.microsoft.com/office/drawing/2014/main" id="{4C9C2731-5A75-4AC2-8B56-296DD3427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8" name="Picture 19">
          <a:extLst>
            <a:ext uri="{FF2B5EF4-FFF2-40B4-BE49-F238E27FC236}">
              <a16:creationId xmlns:a16="http://schemas.microsoft.com/office/drawing/2014/main" id="{823102D5-16D3-4C4F-A9A3-9EA2FA6A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69" name="Imagem 4">
          <a:extLst>
            <a:ext uri="{FF2B5EF4-FFF2-40B4-BE49-F238E27FC236}">
              <a16:creationId xmlns:a16="http://schemas.microsoft.com/office/drawing/2014/main" id="{75795940-9386-4F01-AAD2-24AF08CF7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0" name="Picture 16">
          <a:extLst>
            <a:ext uri="{FF2B5EF4-FFF2-40B4-BE49-F238E27FC236}">
              <a16:creationId xmlns:a16="http://schemas.microsoft.com/office/drawing/2014/main" id="{960653BB-E912-41C7-B6AE-D9A80635A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1" name="Imagem 1">
          <a:extLst>
            <a:ext uri="{FF2B5EF4-FFF2-40B4-BE49-F238E27FC236}">
              <a16:creationId xmlns:a16="http://schemas.microsoft.com/office/drawing/2014/main" id="{3E96611F-B678-4269-92FB-CF67A49CF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2" name="Picture 25">
          <a:extLst>
            <a:ext uri="{FF2B5EF4-FFF2-40B4-BE49-F238E27FC236}">
              <a16:creationId xmlns:a16="http://schemas.microsoft.com/office/drawing/2014/main" id="{97A2F446-991D-4ED9-A5C6-DDBFEE5AC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3" name="Imagem 10">
          <a:extLst>
            <a:ext uri="{FF2B5EF4-FFF2-40B4-BE49-F238E27FC236}">
              <a16:creationId xmlns:a16="http://schemas.microsoft.com/office/drawing/2014/main" id="{5DBA696A-08C5-43F4-A9AB-BFEC745B7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4" name="Picture 22">
          <a:extLst>
            <a:ext uri="{FF2B5EF4-FFF2-40B4-BE49-F238E27FC236}">
              <a16:creationId xmlns:a16="http://schemas.microsoft.com/office/drawing/2014/main" id="{B9367411-66E4-4CB2-87F8-D27487C25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5" name="Imagem 7">
          <a:extLst>
            <a:ext uri="{FF2B5EF4-FFF2-40B4-BE49-F238E27FC236}">
              <a16:creationId xmlns:a16="http://schemas.microsoft.com/office/drawing/2014/main" id="{8FB7C3B1-976D-409C-A127-444028B5D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6" name="Picture 19">
          <a:extLst>
            <a:ext uri="{FF2B5EF4-FFF2-40B4-BE49-F238E27FC236}">
              <a16:creationId xmlns:a16="http://schemas.microsoft.com/office/drawing/2014/main" id="{16045B19-D6D4-48E0-A0CD-E8154905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7" name="Imagem 4">
          <a:extLst>
            <a:ext uri="{FF2B5EF4-FFF2-40B4-BE49-F238E27FC236}">
              <a16:creationId xmlns:a16="http://schemas.microsoft.com/office/drawing/2014/main" id="{17F117BA-336F-4557-AB5E-CDECC7D63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8" name="Picture 16">
          <a:extLst>
            <a:ext uri="{FF2B5EF4-FFF2-40B4-BE49-F238E27FC236}">
              <a16:creationId xmlns:a16="http://schemas.microsoft.com/office/drawing/2014/main" id="{438B1036-FC41-4EBB-8057-B410E821D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79" name="Imagem 1">
          <a:extLst>
            <a:ext uri="{FF2B5EF4-FFF2-40B4-BE49-F238E27FC236}">
              <a16:creationId xmlns:a16="http://schemas.microsoft.com/office/drawing/2014/main" id="{9187EAB2-B68C-4570-8A1A-2B8C8468B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0" name="Picture 25">
          <a:extLst>
            <a:ext uri="{FF2B5EF4-FFF2-40B4-BE49-F238E27FC236}">
              <a16:creationId xmlns:a16="http://schemas.microsoft.com/office/drawing/2014/main" id="{519014F4-46C0-43C7-B256-84307B063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1" name="Imagem 2980">
          <a:extLst>
            <a:ext uri="{FF2B5EF4-FFF2-40B4-BE49-F238E27FC236}">
              <a16:creationId xmlns:a16="http://schemas.microsoft.com/office/drawing/2014/main" id="{1EA018F5-05D7-4802-8B10-F85C79988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2" name="Picture 22">
          <a:extLst>
            <a:ext uri="{FF2B5EF4-FFF2-40B4-BE49-F238E27FC236}">
              <a16:creationId xmlns:a16="http://schemas.microsoft.com/office/drawing/2014/main" id="{CE108A45-4CE9-4967-87EA-B8462C6E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3" name="Imagem 7">
          <a:extLst>
            <a:ext uri="{FF2B5EF4-FFF2-40B4-BE49-F238E27FC236}">
              <a16:creationId xmlns:a16="http://schemas.microsoft.com/office/drawing/2014/main" id="{3E7F3C96-9937-4897-99D5-4C9277C8E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4" name="Picture 19">
          <a:extLst>
            <a:ext uri="{FF2B5EF4-FFF2-40B4-BE49-F238E27FC236}">
              <a16:creationId xmlns:a16="http://schemas.microsoft.com/office/drawing/2014/main" id="{29AD52E3-299C-4558-9933-F6EA9733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5" name="Imagem 4">
          <a:extLst>
            <a:ext uri="{FF2B5EF4-FFF2-40B4-BE49-F238E27FC236}">
              <a16:creationId xmlns:a16="http://schemas.microsoft.com/office/drawing/2014/main" id="{62BC1C00-24EC-406D-BAAE-6F31F4A09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6" name="Picture 16">
          <a:extLst>
            <a:ext uri="{FF2B5EF4-FFF2-40B4-BE49-F238E27FC236}">
              <a16:creationId xmlns:a16="http://schemas.microsoft.com/office/drawing/2014/main" id="{5E247669-37BC-4AB7-80AC-D08666E44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7" name="Imagem 1">
          <a:extLst>
            <a:ext uri="{FF2B5EF4-FFF2-40B4-BE49-F238E27FC236}">
              <a16:creationId xmlns:a16="http://schemas.microsoft.com/office/drawing/2014/main" id="{0B61D024-2CFA-4BC7-8745-B333F2ADD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8" name="Picture 25">
          <a:extLst>
            <a:ext uri="{FF2B5EF4-FFF2-40B4-BE49-F238E27FC236}">
              <a16:creationId xmlns:a16="http://schemas.microsoft.com/office/drawing/2014/main" id="{AFA2704F-730C-4B14-9FAD-740B39B8C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89" name="Imagem 10">
          <a:extLst>
            <a:ext uri="{FF2B5EF4-FFF2-40B4-BE49-F238E27FC236}">
              <a16:creationId xmlns:a16="http://schemas.microsoft.com/office/drawing/2014/main" id="{2C7C8BB2-133E-493E-80E5-B6982E7F2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0" name="Picture 22">
          <a:extLst>
            <a:ext uri="{FF2B5EF4-FFF2-40B4-BE49-F238E27FC236}">
              <a16:creationId xmlns:a16="http://schemas.microsoft.com/office/drawing/2014/main" id="{4C783CC9-E6B1-42DE-85B5-9AABAA6BF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1" name="Imagem 7">
          <a:extLst>
            <a:ext uri="{FF2B5EF4-FFF2-40B4-BE49-F238E27FC236}">
              <a16:creationId xmlns:a16="http://schemas.microsoft.com/office/drawing/2014/main" id="{F4FCA50D-CF20-4AE8-A84A-AF6B7A5CA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2" name="Picture 19">
          <a:extLst>
            <a:ext uri="{FF2B5EF4-FFF2-40B4-BE49-F238E27FC236}">
              <a16:creationId xmlns:a16="http://schemas.microsoft.com/office/drawing/2014/main" id="{E83CAF8B-8268-43D5-B316-911D5E60C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3" name="Imagem 4">
          <a:extLst>
            <a:ext uri="{FF2B5EF4-FFF2-40B4-BE49-F238E27FC236}">
              <a16:creationId xmlns:a16="http://schemas.microsoft.com/office/drawing/2014/main" id="{D89F9B36-8DBD-48D4-BB50-1AD58916F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4" name="Picture 16">
          <a:extLst>
            <a:ext uri="{FF2B5EF4-FFF2-40B4-BE49-F238E27FC236}">
              <a16:creationId xmlns:a16="http://schemas.microsoft.com/office/drawing/2014/main" id="{D524FD67-D25F-44AD-8B23-895313537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5" name="Imagem 1">
          <a:extLst>
            <a:ext uri="{FF2B5EF4-FFF2-40B4-BE49-F238E27FC236}">
              <a16:creationId xmlns:a16="http://schemas.microsoft.com/office/drawing/2014/main" id="{50672562-B668-40EE-BAD0-0A5D6AE33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6" name="Picture 25">
          <a:extLst>
            <a:ext uri="{FF2B5EF4-FFF2-40B4-BE49-F238E27FC236}">
              <a16:creationId xmlns:a16="http://schemas.microsoft.com/office/drawing/2014/main" id="{1194D2B3-96BE-4715-99CE-85D2A33B6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7" name="Imagem 2996">
          <a:extLst>
            <a:ext uri="{FF2B5EF4-FFF2-40B4-BE49-F238E27FC236}">
              <a16:creationId xmlns:a16="http://schemas.microsoft.com/office/drawing/2014/main" id="{1F52018E-72B1-4605-A761-47C761868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8" name="Picture 22">
          <a:extLst>
            <a:ext uri="{FF2B5EF4-FFF2-40B4-BE49-F238E27FC236}">
              <a16:creationId xmlns:a16="http://schemas.microsoft.com/office/drawing/2014/main" id="{84E3285F-36B5-413D-A95C-931DCDF53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2999" name="Imagem 7">
          <a:extLst>
            <a:ext uri="{FF2B5EF4-FFF2-40B4-BE49-F238E27FC236}">
              <a16:creationId xmlns:a16="http://schemas.microsoft.com/office/drawing/2014/main" id="{60621FF7-E4BC-4DEC-B661-E0EDA5A0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00" name="Picture 19">
          <a:extLst>
            <a:ext uri="{FF2B5EF4-FFF2-40B4-BE49-F238E27FC236}">
              <a16:creationId xmlns:a16="http://schemas.microsoft.com/office/drawing/2014/main" id="{E31F95A4-3B1C-46A0-A52A-23C6A40AC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01" name="Imagem 4">
          <a:extLst>
            <a:ext uri="{FF2B5EF4-FFF2-40B4-BE49-F238E27FC236}">
              <a16:creationId xmlns:a16="http://schemas.microsoft.com/office/drawing/2014/main" id="{C8EE93DC-A352-4FE1-B2B5-34B674E5A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02" name="Picture 16">
          <a:extLst>
            <a:ext uri="{FF2B5EF4-FFF2-40B4-BE49-F238E27FC236}">
              <a16:creationId xmlns:a16="http://schemas.microsoft.com/office/drawing/2014/main" id="{B3AB638D-DD59-4657-BED6-81794BEAF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03" name="Imagem 1">
          <a:extLst>
            <a:ext uri="{FF2B5EF4-FFF2-40B4-BE49-F238E27FC236}">
              <a16:creationId xmlns:a16="http://schemas.microsoft.com/office/drawing/2014/main" id="{B93AC9AB-8AA4-477E-A4F8-0F365AE93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368</xdr:row>
      <xdr:rowOff>0</xdr:rowOff>
    </xdr:from>
    <xdr:to>
      <xdr:col>9</xdr:col>
      <xdr:colOff>1190625</xdr:colOff>
      <xdr:row>369</xdr:row>
      <xdr:rowOff>0</xdr:rowOff>
    </xdr:to>
    <xdr:pic>
      <xdr:nvPicPr>
        <xdr:cNvPr id="3004" name="Picture 25">
          <a:extLst>
            <a:ext uri="{FF2B5EF4-FFF2-40B4-BE49-F238E27FC236}">
              <a16:creationId xmlns:a16="http://schemas.microsoft.com/office/drawing/2014/main" id="{DE25EFBD-E097-4073-AEB2-373499D0C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296900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05" name="Imagem 10">
          <a:extLst>
            <a:ext uri="{FF2B5EF4-FFF2-40B4-BE49-F238E27FC236}">
              <a16:creationId xmlns:a16="http://schemas.microsoft.com/office/drawing/2014/main" id="{A279C474-FC60-42A0-905B-53910945D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06" name="Picture 22">
          <a:extLst>
            <a:ext uri="{FF2B5EF4-FFF2-40B4-BE49-F238E27FC236}">
              <a16:creationId xmlns:a16="http://schemas.microsoft.com/office/drawing/2014/main" id="{FAD51B42-55FB-4EB9-B832-DD65BD202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07" name="Imagem 7">
          <a:extLst>
            <a:ext uri="{FF2B5EF4-FFF2-40B4-BE49-F238E27FC236}">
              <a16:creationId xmlns:a16="http://schemas.microsoft.com/office/drawing/2014/main" id="{D971BF04-41B0-4104-B491-1E457A8E1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08" name="Picture 19">
          <a:extLst>
            <a:ext uri="{FF2B5EF4-FFF2-40B4-BE49-F238E27FC236}">
              <a16:creationId xmlns:a16="http://schemas.microsoft.com/office/drawing/2014/main" id="{ABB167DC-85C7-4005-9F0E-D52E019DA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09" name="Imagem 4">
          <a:extLst>
            <a:ext uri="{FF2B5EF4-FFF2-40B4-BE49-F238E27FC236}">
              <a16:creationId xmlns:a16="http://schemas.microsoft.com/office/drawing/2014/main" id="{29C553C9-8BA1-44B1-A2DE-0A461B90E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0" name="Picture 16">
          <a:extLst>
            <a:ext uri="{FF2B5EF4-FFF2-40B4-BE49-F238E27FC236}">
              <a16:creationId xmlns:a16="http://schemas.microsoft.com/office/drawing/2014/main" id="{92FFDEC4-A1E0-4498-93F1-2EBE526BC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1" name="Imagem 1">
          <a:extLst>
            <a:ext uri="{FF2B5EF4-FFF2-40B4-BE49-F238E27FC236}">
              <a16:creationId xmlns:a16="http://schemas.microsoft.com/office/drawing/2014/main" id="{690CAA3E-9B02-4AA8-9507-CBA57DF5C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2" name="Picture 25">
          <a:extLst>
            <a:ext uri="{FF2B5EF4-FFF2-40B4-BE49-F238E27FC236}">
              <a16:creationId xmlns:a16="http://schemas.microsoft.com/office/drawing/2014/main" id="{67B10AE1-4EB9-4CD1-8E9C-E982E9B21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3" name="Imagem 3012">
          <a:extLst>
            <a:ext uri="{FF2B5EF4-FFF2-40B4-BE49-F238E27FC236}">
              <a16:creationId xmlns:a16="http://schemas.microsoft.com/office/drawing/2014/main" id="{7D1A241A-102A-47DB-99BF-C65AC8AC2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4" name="Picture 22">
          <a:extLst>
            <a:ext uri="{FF2B5EF4-FFF2-40B4-BE49-F238E27FC236}">
              <a16:creationId xmlns:a16="http://schemas.microsoft.com/office/drawing/2014/main" id="{B7BB054C-22BD-4AA3-A3C9-84A44143A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5" name="Imagem 7">
          <a:extLst>
            <a:ext uri="{FF2B5EF4-FFF2-40B4-BE49-F238E27FC236}">
              <a16:creationId xmlns:a16="http://schemas.microsoft.com/office/drawing/2014/main" id="{8694447C-962C-4B68-8C88-C92080F20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6" name="Picture 19">
          <a:extLst>
            <a:ext uri="{FF2B5EF4-FFF2-40B4-BE49-F238E27FC236}">
              <a16:creationId xmlns:a16="http://schemas.microsoft.com/office/drawing/2014/main" id="{53FEF4FA-BC98-4252-B089-41D3CFF95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7" name="Imagem 4">
          <a:extLst>
            <a:ext uri="{FF2B5EF4-FFF2-40B4-BE49-F238E27FC236}">
              <a16:creationId xmlns:a16="http://schemas.microsoft.com/office/drawing/2014/main" id="{0F83ECBB-F53C-4BA1-BDAA-B4B555AD3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8" name="Picture 16">
          <a:extLst>
            <a:ext uri="{FF2B5EF4-FFF2-40B4-BE49-F238E27FC236}">
              <a16:creationId xmlns:a16="http://schemas.microsoft.com/office/drawing/2014/main" id="{684FE0AB-2845-46EA-9371-B34FA324F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19" name="Imagem 1">
          <a:extLst>
            <a:ext uri="{FF2B5EF4-FFF2-40B4-BE49-F238E27FC236}">
              <a16:creationId xmlns:a16="http://schemas.microsoft.com/office/drawing/2014/main" id="{81640ACE-5F0E-4FE0-9A8F-6509952A1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0" name="Picture 25">
          <a:extLst>
            <a:ext uri="{FF2B5EF4-FFF2-40B4-BE49-F238E27FC236}">
              <a16:creationId xmlns:a16="http://schemas.microsoft.com/office/drawing/2014/main" id="{7954B9F6-8FA7-4CC4-9394-85C7A6478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1" name="Imagem 10">
          <a:extLst>
            <a:ext uri="{FF2B5EF4-FFF2-40B4-BE49-F238E27FC236}">
              <a16:creationId xmlns:a16="http://schemas.microsoft.com/office/drawing/2014/main" id="{2F3BD0FC-DD57-4E54-94BB-03D017A27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2" name="Picture 22">
          <a:extLst>
            <a:ext uri="{FF2B5EF4-FFF2-40B4-BE49-F238E27FC236}">
              <a16:creationId xmlns:a16="http://schemas.microsoft.com/office/drawing/2014/main" id="{6E3134BB-6AF4-417B-A015-48B75FC7A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3" name="Imagem 7">
          <a:extLst>
            <a:ext uri="{FF2B5EF4-FFF2-40B4-BE49-F238E27FC236}">
              <a16:creationId xmlns:a16="http://schemas.microsoft.com/office/drawing/2014/main" id="{E56A422B-7EE9-498E-A36E-4E08F2B40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4" name="Picture 19">
          <a:extLst>
            <a:ext uri="{FF2B5EF4-FFF2-40B4-BE49-F238E27FC236}">
              <a16:creationId xmlns:a16="http://schemas.microsoft.com/office/drawing/2014/main" id="{63606A51-F413-4665-B2CF-54BB8BA45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5" name="Imagem 4">
          <a:extLst>
            <a:ext uri="{FF2B5EF4-FFF2-40B4-BE49-F238E27FC236}">
              <a16:creationId xmlns:a16="http://schemas.microsoft.com/office/drawing/2014/main" id="{FF33FB0A-4F93-4317-8B08-7F5F78BA2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6" name="Picture 16">
          <a:extLst>
            <a:ext uri="{FF2B5EF4-FFF2-40B4-BE49-F238E27FC236}">
              <a16:creationId xmlns:a16="http://schemas.microsoft.com/office/drawing/2014/main" id="{EF73FCC9-3F63-4BF7-A0A6-A33487D43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7" name="Imagem 1">
          <a:extLst>
            <a:ext uri="{FF2B5EF4-FFF2-40B4-BE49-F238E27FC236}">
              <a16:creationId xmlns:a16="http://schemas.microsoft.com/office/drawing/2014/main" id="{928BE039-3BB4-464E-8121-832BD0B85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8" name="Picture 25">
          <a:extLst>
            <a:ext uri="{FF2B5EF4-FFF2-40B4-BE49-F238E27FC236}">
              <a16:creationId xmlns:a16="http://schemas.microsoft.com/office/drawing/2014/main" id="{75D46280-87D9-4AE4-9FDE-98D1EC41D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29" name="Imagem 3028">
          <a:extLst>
            <a:ext uri="{FF2B5EF4-FFF2-40B4-BE49-F238E27FC236}">
              <a16:creationId xmlns:a16="http://schemas.microsoft.com/office/drawing/2014/main" id="{4B14CF7D-A225-4E4C-93E4-461195F0A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0" name="Picture 22">
          <a:extLst>
            <a:ext uri="{FF2B5EF4-FFF2-40B4-BE49-F238E27FC236}">
              <a16:creationId xmlns:a16="http://schemas.microsoft.com/office/drawing/2014/main" id="{EB598891-B3C4-4512-87E3-73016A06B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1" name="Imagem 7">
          <a:extLst>
            <a:ext uri="{FF2B5EF4-FFF2-40B4-BE49-F238E27FC236}">
              <a16:creationId xmlns:a16="http://schemas.microsoft.com/office/drawing/2014/main" id="{C85DCD88-E4AE-4C04-9237-5ED0EA8A6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2" name="Picture 19">
          <a:extLst>
            <a:ext uri="{FF2B5EF4-FFF2-40B4-BE49-F238E27FC236}">
              <a16:creationId xmlns:a16="http://schemas.microsoft.com/office/drawing/2014/main" id="{7DA17364-27FD-4A72-94BB-88EB81AF6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3" name="Imagem 4">
          <a:extLst>
            <a:ext uri="{FF2B5EF4-FFF2-40B4-BE49-F238E27FC236}">
              <a16:creationId xmlns:a16="http://schemas.microsoft.com/office/drawing/2014/main" id="{717E18CC-3979-4683-BEC8-F54FDCDC0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4" name="Picture 16">
          <a:extLst>
            <a:ext uri="{FF2B5EF4-FFF2-40B4-BE49-F238E27FC236}">
              <a16:creationId xmlns:a16="http://schemas.microsoft.com/office/drawing/2014/main" id="{8B24D753-34D3-4632-9300-280C741D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5" name="Imagem 1">
          <a:extLst>
            <a:ext uri="{FF2B5EF4-FFF2-40B4-BE49-F238E27FC236}">
              <a16:creationId xmlns:a16="http://schemas.microsoft.com/office/drawing/2014/main" id="{39252443-68DC-4905-AF0B-667EAC6E2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6" name="Picture 25">
          <a:extLst>
            <a:ext uri="{FF2B5EF4-FFF2-40B4-BE49-F238E27FC236}">
              <a16:creationId xmlns:a16="http://schemas.microsoft.com/office/drawing/2014/main" id="{708AD2B2-4CBA-42A8-B533-00869E3E9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7" name="Imagem 10">
          <a:extLst>
            <a:ext uri="{FF2B5EF4-FFF2-40B4-BE49-F238E27FC236}">
              <a16:creationId xmlns:a16="http://schemas.microsoft.com/office/drawing/2014/main" id="{49D7A155-2111-496D-91A8-FDC61183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8" name="Picture 22">
          <a:extLst>
            <a:ext uri="{FF2B5EF4-FFF2-40B4-BE49-F238E27FC236}">
              <a16:creationId xmlns:a16="http://schemas.microsoft.com/office/drawing/2014/main" id="{FA291FCE-1B22-4537-B0DF-D7ECE5278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39" name="Imagem 7">
          <a:extLst>
            <a:ext uri="{FF2B5EF4-FFF2-40B4-BE49-F238E27FC236}">
              <a16:creationId xmlns:a16="http://schemas.microsoft.com/office/drawing/2014/main" id="{AB12433B-BECB-4D00-A794-CBD14A7F4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0" name="Picture 19">
          <a:extLst>
            <a:ext uri="{FF2B5EF4-FFF2-40B4-BE49-F238E27FC236}">
              <a16:creationId xmlns:a16="http://schemas.microsoft.com/office/drawing/2014/main" id="{B1637587-98D9-4D8C-A2E0-A648855F5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1" name="Imagem 4">
          <a:extLst>
            <a:ext uri="{FF2B5EF4-FFF2-40B4-BE49-F238E27FC236}">
              <a16:creationId xmlns:a16="http://schemas.microsoft.com/office/drawing/2014/main" id="{3D7C6E6F-CA7C-4253-AA6A-987CB6DBC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2" name="Picture 16">
          <a:extLst>
            <a:ext uri="{FF2B5EF4-FFF2-40B4-BE49-F238E27FC236}">
              <a16:creationId xmlns:a16="http://schemas.microsoft.com/office/drawing/2014/main" id="{6549CF45-F5D5-4527-A81F-E38C0929A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3" name="Imagem 1">
          <a:extLst>
            <a:ext uri="{FF2B5EF4-FFF2-40B4-BE49-F238E27FC236}">
              <a16:creationId xmlns:a16="http://schemas.microsoft.com/office/drawing/2014/main" id="{2A515855-A53C-40A4-B389-95C0F63FA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4" name="Picture 25">
          <a:extLst>
            <a:ext uri="{FF2B5EF4-FFF2-40B4-BE49-F238E27FC236}">
              <a16:creationId xmlns:a16="http://schemas.microsoft.com/office/drawing/2014/main" id="{4A42E6E4-6164-4F5C-993A-9EB1AD96C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5" name="Imagem 3044">
          <a:extLst>
            <a:ext uri="{FF2B5EF4-FFF2-40B4-BE49-F238E27FC236}">
              <a16:creationId xmlns:a16="http://schemas.microsoft.com/office/drawing/2014/main" id="{C38EC1FB-3813-49EC-A8F3-D9414A29A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6" name="Picture 22">
          <a:extLst>
            <a:ext uri="{FF2B5EF4-FFF2-40B4-BE49-F238E27FC236}">
              <a16:creationId xmlns:a16="http://schemas.microsoft.com/office/drawing/2014/main" id="{13B9747F-54FE-4101-BC87-50C375098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7" name="Imagem 7">
          <a:extLst>
            <a:ext uri="{FF2B5EF4-FFF2-40B4-BE49-F238E27FC236}">
              <a16:creationId xmlns:a16="http://schemas.microsoft.com/office/drawing/2014/main" id="{EFF0D995-C129-4D1E-A0B1-4AF4661FB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8" name="Picture 19">
          <a:extLst>
            <a:ext uri="{FF2B5EF4-FFF2-40B4-BE49-F238E27FC236}">
              <a16:creationId xmlns:a16="http://schemas.microsoft.com/office/drawing/2014/main" id="{1B253581-0E22-40F4-A403-3EC307FF4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49" name="Imagem 4">
          <a:extLst>
            <a:ext uri="{FF2B5EF4-FFF2-40B4-BE49-F238E27FC236}">
              <a16:creationId xmlns:a16="http://schemas.microsoft.com/office/drawing/2014/main" id="{71155F36-3BE2-4094-AE59-CF8F8E333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0" name="Picture 16">
          <a:extLst>
            <a:ext uri="{FF2B5EF4-FFF2-40B4-BE49-F238E27FC236}">
              <a16:creationId xmlns:a16="http://schemas.microsoft.com/office/drawing/2014/main" id="{7AE81F74-0EE3-4116-9EC0-684AF0750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1" name="Imagem 1">
          <a:extLst>
            <a:ext uri="{FF2B5EF4-FFF2-40B4-BE49-F238E27FC236}">
              <a16:creationId xmlns:a16="http://schemas.microsoft.com/office/drawing/2014/main" id="{EBFADD2D-12AF-48A5-90E8-962DEC91E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2" name="Picture 25">
          <a:extLst>
            <a:ext uri="{FF2B5EF4-FFF2-40B4-BE49-F238E27FC236}">
              <a16:creationId xmlns:a16="http://schemas.microsoft.com/office/drawing/2014/main" id="{5B185037-F7F1-4B9A-AB9D-3F127EDC5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3" name="Imagem 10">
          <a:extLst>
            <a:ext uri="{FF2B5EF4-FFF2-40B4-BE49-F238E27FC236}">
              <a16:creationId xmlns:a16="http://schemas.microsoft.com/office/drawing/2014/main" id="{B4CA83F1-9F5F-49CD-B53B-FC869C446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4" name="Picture 22">
          <a:extLst>
            <a:ext uri="{FF2B5EF4-FFF2-40B4-BE49-F238E27FC236}">
              <a16:creationId xmlns:a16="http://schemas.microsoft.com/office/drawing/2014/main" id="{74D52A50-9B5A-4924-8FC3-967BEEB4D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5" name="Imagem 7">
          <a:extLst>
            <a:ext uri="{FF2B5EF4-FFF2-40B4-BE49-F238E27FC236}">
              <a16:creationId xmlns:a16="http://schemas.microsoft.com/office/drawing/2014/main" id="{B7871F0A-52D3-484F-8164-804AA03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6" name="Picture 19">
          <a:extLst>
            <a:ext uri="{FF2B5EF4-FFF2-40B4-BE49-F238E27FC236}">
              <a16:creationId xmlns:a16="http://schemas.microsoft.com/office/drawing/2014/main" id="{2C11068C-1C43-435C-94CC-78872D405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7" name="Imagem 4">
          <a:extLst>
            <a:ext uri="{FF2B5EF4-FFF2-40B4-BE49-F238E27FC236}">
              <a16:creationId xmlns:a16="http://schemas.microsoft.com/office/drawing/2014/main" id="{95373901-2326-4E17-BC5B-1F35EB332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8" name="Picture 16">
          <a:extLst>
            <a:ext uri="{FF2B5EF4-FFF2-40B4-BE49-F238E27FC236}">
              <a16:creationId xmlns:a16="http://schemas.microsoft.com/office/drawing/2014/main" id="{BA3E6B62-242D-4D61-AF30-2C0015E8B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59" name="Imagem 1">
          <a:extLst>
            <a:ext uri="{FF2B5EF4-FFF2-40B4-BE49-F238E27FC236}">
              <a16:creationId xmlns:a16="http://schemas.microsoft.com/office/drawing/2014/main" id="{ECE7A867-99BA-4199-A5B2-F51582572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0" name="Picture 25">
          <a:extLst>
            <a:ext uri="{FF2B5EF4-FFF2-40B4-BE49-F238E27FC236}">
              <a16:creationId xmlns:a16="http://schemas.microsoft.com/office/drawing/2014/main" id="{F39FFBC5-6364-4738-BE17-E12C33206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1" name="Imagem 3060">
          <a:extLst>
            <a:ext uri="{FF2B5EF4-FFF2-40B4-BE49-F238E27FC236}">
              <a16:creationId xmlns:a16="http://schemas.microsoft.com/office/drawing/2014/main" id="{3934C697-BBB9-4B27-A47F-20D18C857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2" name="Picture 22">
          <a:extLst>
            <a:ext uri="{FF2B5EF4-FFF2-40B4-BE49-F238E27FC236}">
              <a16:creationId xmlns:a16="http://schemas.microsoft.com/office/drawing/2014/main" id="{BDE89A59-B544-4BF5-906A-56FD04714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3" name="Imagem 7">
          <a:extLst>
            <a:ext uri="{FF2B5EF4-FFF2-40B4-BE49-F238E27FC236}">
              <a16:creationId xmlns:a16="http://schemas.microsoft.com/office/drawing/2014/main" id="{8278B2CF-1EFC-4001-B032-3B98BD877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4" name="Picture 19">
          <a:extLst>
            <a:ext uri="{FF2B5EF4-FFF2-40B4-BE49-F238E27FC236}">
              <a16:creationId xmlns:a16="http://schemas.microsoft.com/office/drawing/2014/main" id="{1DF11701-74DC-4637-87C0-75A9BDD44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5" name="Imagem 4">
          <a:extLst>
            <a:ext uri="{FF2B5EF4-FFF2-40B4-BE49-F238E27FC236}">
              <a16:creationId xmlns:a16="http://schemas.microsoft.com/office/drawing/2014/main" id="{EEF139E8-EB2C-4911-88DB-F399A37D6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6" name="Picture 16">
          <a:extLst>
            <a:ext uri="{FF2B5EF4-FFF2-40B4-BE49-F238E27FC236}">
              <a16:creationId xmlns:a16="http://schemas.microsoft.com/office/drawing/2014/main" id="{A694BBE6-B416-4981-9BB9-31E99AB62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7" name="Imagem 1">
          <a:extLst>
            <a:ext uri="{FF2B5EF4-FFF2-40B4-BE49-F238E27FC236}">
              <a16:creationId xmlns:a16="http://schemas.microsoft.com/office/drawing/2014/main" id="{51C734CF-6D1D-4E46-A3F6-169D49BB5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8" name="Picture 25">
          <a:extLst>
            <a:ext uri="{FF2B5EF4-FFF2-40B4-BE49-F238E27FC236}">
              <a16:creationId xmlns:a16="http://schemas.microsoft.com/office/drawing/2014/main" id="{9F82754F-2822-4755-BAEF-2AD6D3CB9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69" name="Imagem 10">
          <a:extLst>
            <a:ext uri="{FF2B5EF4-FFF2-40B4-BE49-F238E27FC236}">
              <a16:creationId xmlns:a16="http://schemas.microsoft.com/office/drawing/2014/main" id="{EE411017-1888-4E9A-9700-95947C703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0" name="Picture 22">
          <a:extLst>
            <a:ext uri="{FF2B5EF4-FFF2-40B4-BE49-F238E27FC236}">
              <a16:creationId xmlns:a16="http://schemas.microsoft.com/office/drawing/2014/main" id="{6B8739F9-4ACF-4749-BF1C-4C616249E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1" name="Imagem 7">
          <a:extLst>
            <a:ext uri="{FF2B5EF4-FFF2-40B4-BE49-F238E27FC236}">
              <a16:creationId xmlns:a16="http://schemas.microsoft.com/office/drawing/2014/main" id="{5DA4D8CF-C583-4BB7-9F0E-E2C449EEA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2" name="Picture 19">
          <a:extLst>
            <a:ext uri="{FF2B5EF4-FFF2-40B4-BE49-F238E27FC236}">
              <a16:creationId xmlns:a16="http://schemas.microsoft.com/office/drawing/2014/main" id="{F87A3985-8DA2-42BA-8C63-6338593BC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3" name="Imagem 4">
          <a:extLst>
            <a:ext uri="{FF2B5EF4-FFF2-40B4-BE49-F238E27FC236}">
              <a16:creationId xmlns:a16="http://schemas.microsoft.com/office/drawing/2014/main" id="{A80DA78B-3681-4A47-B8DD-38F8660FD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4" name="Picture 16">
          <a:extLst>
            <a:ext uri="{FF2B5EF4-FFF2-40B4-BE49-F238E27FC236}">
              <a16:creationId xmlns:a16="http://schemas.microsoft.com/office/drawing/2014/main" id="{D7CF6250-C0F5-4E11-A48B-F5C9CA18B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5" name="Imagem 1">
          <a:extLst>
            <a:ext uri="{FF2B5EF4-FFF2-40B4-BE49-F238E27FC236}">
              <a16:creationId xmlns:a16="http://schemas.microsoft.com/office/drawing/2014/main" id="{BC773131-9670-45CE-950F-81DED9ACA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6" name="Picture 25">
          <a:extLst>
            <a:ext uri="{FF2B5EF4-FFF2-40B4-BE49-F238E27FC236}">
              <a16:creationId xmlns:a16="http://schemas.microsoft.com/office/drawing/2014/main" id="{6F589A1A-366F-4F27-B1BE-0149FD0F1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7" name="Imagem 3076">
          <a:extLst>
            <a:ext uri="{FF2B5EF4-FFF2-40B4-BE49-F238E27FC236}">
              <a16:creationId xmlns:a16="http://schemas.microsoft.com/office/drawing/2014/main" id="{A221E1FE-C28C-422E-8532-2A18739E2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8" name="Picture 22">
          <a:extLst>
            <a:ext uri="{FF2B5EF4-FFF2-40B4-BE49-F238E27FC236}">
              <a16:creationId xmlns:a16="http://schemas.microsoft.com/office/drawing/2014/main" id="{A40E0374-FC2A-4B64-B653-6F45E5FBB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79" name="Imagem 7">
          <a:extLst>
            <a:ext uri="{FF2B5EF4-FFF2-40B4-BE49-F238E27FC236}">
              <a16:creationId xmlns:a16="http://schemas.microsoft.com/office/drawing/2014/main" id="{A4D8436B-B51E-427B-B95B-5CC77147D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0" name="Picture 19">
          <a:extLst>
            <a:ext uri="{FF2B5EF4-FFF2-40B4-BE49-F238E27FC236}">
              <a16:creationId xmlns:a16="http://schemas.microsoft.com/office/drawing/2014/main" id="{0FE06B2B-73FE-45CB-B377-699F5769A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1" name="Imagem 4">
          <a:extLst>
            <a:ext uri="{FF2B5EF4-FFF2-40B4-BE49-F238E27FC236}">
              <a16:creationId xmlns:a16="http://schemas.microsoft.com/office/drawing/2014/main" id="{88653904-6F55-4BA9-9286-0131C0977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2" name="Picture 16">
          <a:extLst>
            <a:ext uri="{FF2B5EF4-FFF2-40B4-BE49-F238E27FC236}">
              <a16:creationId xmlns:a16="http://schemas.microsoft.com/office/drawing/2014/main" id="{5B0F568D-418F-41BA-B534-A8BEFF8CE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3" name="Imagem 1">
          <a:extLst>
            <a:ext uri="{FF2B5EF4-FFF2-40B4-BE49-F238E27FC236}">
              <a16:creationId xmlns:a16="http://schemas.microsoft.com/office/drawing/2014/main" id="{8B5A8155-E474-4018-90E2-4F76760C1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4" name="Picture 25">
          <a:extLst>
            <a:ext uri="{FF2B5EF4-FFF2-40B4-BE49-F238E27FC236}">
              <a16:creationId xmlns:a16="http://schemas.microsoft.com/office/drawing/2014/main" id="{42001B17-EA28-4FEF-B517-D9BEC676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5" name="Imagem 10">
          <a:extLst>
            <a:ext uri="{FF2B5EF4-FFF2-40B4-BE49-F238E27FC236}">
              <a16:creationId xmlns:a16="http://schemas.microsoft.com/office/drawing/2014/main" id="{A562A93F-F315-4F0D-BF3A-9F70CC7A9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6" name="Picture 22">
          <a:extLst>
            <a:ext uri="{FF2B5EF4-FFF2-40B4-BE49-F238E27FC236}">
              <a16:creationId xmlns:a16="http://schemas.microsoft.com/office/drawing/2014/main" id="{EC0D1DCF-0F16-4D9C-8F56-08A7A59B3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7" name="Imagem 7">
          <a:extLst>
            <a:ext uri="{FF2B5EF4-FFF2-40B4-BE49-F238E27FC236}">
              <a16:creationId xmlns:a16="http://schemas.microsoft.com/office/drawing/2014/main" id="{41BFCE95-9522-404D-B813-070F08BAB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8" name="Picture 19">
          <a:extLst>
            <a:ext uri="{FF2B5EF4-FFF2-40B4-BE49-F238E27FC236}">
              <a16:creationId xmlns:a16="http://schemas.microsoft.com/office/drawing/2014/main" id="{862B64AA-3CDE-4C9A-A6B6-18B39C5A5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89" name="Imagem 4">
          <a:extLst>
            <a:ext uri="{FF2B5EF4-FFF2-40B4-BE49-F238E27FC236}">
              <a16:creationId xmlns:a16="http://schemas.microsoft.com/office/drawing/2014/main" id="{0E2D8E25-52C6-4E45-B4B4-A6407E704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0" name="Picture 16">
          <a:extLst>
            <a:ext uri="{FF2B5EF4-FFF2-40B4-BE49-F238E27FC236}">
              <a16:creationId xmlns:a16="http://schemas.microsoft.com/office/drawing/2014/main" id="{146C169E-EF37-4083-B07F-C2B381B92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1" name="Imagem 1">
          <a:extLst>
            <a:ext uri="{FF2B5EF4-FFF2-40B4-BE49-F238E27FC236}">
              <a16:creationId xmlns:a16="http://schemas.microsoft.com/office/drawing/2014/main" id="{E4A60CB5-AA48-4BBA-BE28-AE7D33E42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2" name="Picture 25">
          <a:extLst>
            <a:ext uri="{FF2B5EF4-FFF2-40B4-BE49-F238E27FC236}">
              <a16:creationId xmlns:a16="http://schemas.microsoft.com/office/drawing/2014/main" id="{2AB17999-8D27-465A-97D2-EE2B59025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3" name="Imagem 3092">
          <a:extLst>
            <a:ext uri="{FF2B5EF4-FFF2-40B4-BE49-F238E27FC236}">
              <a16:creationId xmlns:a16="http://schemas.microsoft.com/office/drawing/2014/main" id="{77FD86E7-F035-47AC-8654-022A060F1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4" name="Picture 22">
          <a:extLst>
            <a:ext uri="{FF2B5EF4-FFF2-40B4-BE49-F238E27FC236}">
              <a16:creationId xmlns:a16="http://schemas.microsoft.com/office/drawing/2014/main" id="{6E3D4167-BDEC-4955-880C-102C000DB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5" name="Imagem 7">
          <a:extLst>
            <a:ext uri="{FF2B5EF4-FFF2-40B4-BE49-F238E27FC236}">
              <a16:creationId xmlns:a16="http://schemas.microsoft.com/office/drawing/2014/main" id="{4ECA09AC-A6BD-49AA-8D5B-3B38124E1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6" name="Picture 19">
          <a:extLst>
            <a:ext uri="{FF2B5EF4-FFF2-40B4-BE49-F238E27FC236}">
              <a16:creationId xmlns:a16="http://schemas.microsoft.com/office/drawing/2014/main" id="{CEA0BCF6-2E29-4292-B581-5F464C898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7" name="Imagem 4">
          <a:extLst>
            <a:ext uri="{FF2B5EF4-FFF2-40B4-BE49-F238E27FC236}">
              <a16:creationId xmlns:a16="http://schemas.microsoft.com/office/drawing/2014/main" id="{2059AB43-BCB1-4C4E-AE19-78CE77C83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8" name="Picture 16">
          <a:extLst>
            <a:ext uri="{FF2B5EF4-FFF2-40B4-BE49-F238E27FC236}">
              <a16:creationId xmlns:a16="http://schemas.microsoft.com/office/drawing/2014/main" id="{EBCE4999-4BB0-4C8C-9D58-3B6CEF574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099" name="Imagem 1">
          <a:extLst>
            <a:ext uri="{FF2B5EF4-FFF2-40B4-BE49-F238E27FC236}">
              <a16:creationId xmlns:a16="http://schemas.microsoft.com/office/drawing/2014/main" id="{3DA63F53-AB5F-4BC8-848B-AC1A1215E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0" name="Picture 25">
          <a:extLst>
            <a:ext uri="{FF2B5EF4-FFF2-40B4-BE49-F238E27FC236}">
              <a16:creationId xmlns:a16="http://schemas.microsoft.com/office/drawing/2014/main" id="{9041E32C-3B45-4AE0-8697-CD4A02466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1" name="Imagem 10">
          <a:extLst>
            <a:ext uri="{FF2B5EF4-FFF2-40B4-BE49-F238E27FC236}">
              <a16:creationId xmlns:a16="http://schemas.microsoft.com/office/drawing/2014/main" id="{C1FE00F8-A4F8-4B78-997F-F6A7F8890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2" name="Picture 22">
          <a:extLst>
            <a:ext uri="{FF2B5EF4-FFF2-40B4-BE49-F238E27FC236}">
              <a16:creationId xmlns:a16="http://schemas.microsoft.com/office/drawing/2014/main" id="{E514DF7A-1392-4B86-BA60-044CA8040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3" name="Imagem 7">
          <a:extLst>
            <a:ext uri="{FF2B5EF4-FFF2-40B4-BE49-F238E27FC236}">
              <a16:creationId xmlns:a16="http://schemas.microsoft.com/office/drawing/2014/main" id="{A8E6532D-C91B-4A79-9D79-3E126017A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4" name="Picture 19">
          <a:extLst>
            <a:ext uri="{FF2B5EF4-FFF2-40B4-BE49-F238E27FC236}">
              <a16:creationId xmlns:a16="http://schemas.microsoft.com/office/drawing/2014/main" id="{FAE2C6F1-C3B6-4E1E-BF83-584E98B58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5" name="Imagem 4">
          <a:extLst>
            <a:ext uri="{FF2B5EF4-FFF2-40B4-BE49-F238E27FC236}">
              <a16:creationId xmlns:a16="http://schemas.microsoft.com/office/drawing/2014/main" id="{1491503A-5A8E-4D61-9E5D-DC3186478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6" name="Picture 16">
          <a:extLst>
            <a:ext uri="{FF2B5EF4-FFF2-40B4-BE49-F238E27FC236}">
              <a16:creationId xmlns:a16="http://schemas.microsoft.com/office/drawing/2014/main" id="{00E2C230-1B13-4C44-9B7C-FB082991B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7" name="Imagem 1">
          <a:extLst>
            <a:ext uri="{FF2B5EF4-FFF2-40B4-BE49-F238E27FC236}">
              <a16:creationId xmlns:a16="http://schemas.microsoft.com/office/drawing/2014/main" id="{7F3A5672-7909-419A-9A27-C4713091D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8" name="Picture 25">
          <a:extLst>
            <a:ext uri="{FF2B5EF4-FFF2-40B4-BE49-F238E27FC236}">
              <a16:creationId xmlns:a16="http://schemas.microsoft.com/office/drawing/2014/main" id="{062FD819-8588-4ADF-A495-797424929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09" name="Imagem 3108">
          <a:extLst>
            <a:ext uri="{FF2B5EF4-FFF2-40B4-BE49-F238E27FC236}">
              <a16:creationId xmlns:a16="http://schemas.microsoft.com/office/drawing/2014/main" id="{060F0249-32B6-4FC6-B1AF-C0192240A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0" name="Picture 22">
          <a:extLst>
            <a:ext uri="{FF2B5EF4-FFF2-40B4-BE49-F238E27FC236}">
              <a16:creationId xmlns:a16="http://schemas.microsoft.com/office/drawing/2014/main" id="{C77C81F9-3E13-40B5-B12F-80FB34678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1" name="Imagem 7">
          <a:extLst>
            <a:ext uri="{FF2B5EF4-FFF2-40B4-BE49-F238E27FC236}">
              <a16:creationId xmlns:a16="http://schemas.microsoft.com/office/drawing/2014/main" id="{8A35FA8B-EFA7-45FF-AB3E-5C7E005EF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2" name="Picture 19">
          <a:extLst>
            <a:ext uri="{FF2B5EF4-FFF2-40B4-BE49-F238E27FC236}">
              <a16:creationId xmlns:a16="http://schemas.microsoft.com/office/drawing/2014/main" id="{3FB8F366-BD1D-4676-BFA2-72911CE62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3" name="Imagem 4">
          <a:extLst>
            <a:ext uri="{FF2B5EF4-FFF2-40B4-BE49-F238E27FC236}">
              <a16:creationId xmlns:a16="http://schemas.microsoft.com/office/drawing/2014/main" id="{3D18A561-1553-4DDD-A378-8B4195252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4" name="Picture 16">
          <a:extLst>
            <a:ext uri="{FF2B5EF4-FFF2-40B4-BE49-F238E27FC236}">
              <a16:creationId xmlns:a16="http://schemas.microsoft.com/office/drawing/2014/main" id="{83BE62A4-BA1C-4C80-9632-CFED92DB3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5" name="Imagem 1">
          <a:extLst>
            <a:ext uri="{FF2B5EF4-FFF2-40B4-BE49-F238E27FC236}">
              <a16:creationId xmlns:a16="http://schemas.microsoft.com/office/drawing/2014/main" id="{E66B8F6A-F977-4687-BFFA-E05DA7651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6" name="Picture 25">
          <a:extLst>
            <a:ext uri="{FF2B5EF4-FFF2-40B4-BE49-F238E27FC236}">
              <a16:creationId xmlns:a16="http://schemas.microsoft.com/office/drawing/2014/main" id="{89190F97-CF1F-493F-BA4B-81E2C6F9F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7" name="Imagem 10">
          <a:extLst>
            <a:ext uri="{FF2B5EF4-FFF2-40B4-BE49-F238E27FC236}">
              <a16:creationId xmlns:a16="http://schemas.microsoft.com/office/drawing/2014/main" id="{3A4E6383-AFA2-46D5-AEFF-B6E4630D4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8" name="Picture 22">
          <a:extLst>
            <a:ext uri="{FF2B5EF4-FFF2-40B4-BE49-F238E27FC236}">
              <a16:creationId xmlns:a16="http://schemas.microsoft.com/office/drawing/2014/main" id="{DCC4502B-DE06-4345-9C37-B70DE59C2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19" name="Imagem 7">
          <a:extLst>
            <a:ext uri="{FF2B5EF4-FFF2-40B4-BE49-F238E27FC236}">
              <a16:creationId xmlns:a16="http://schemas.microsoft.com/office/drawing/2014/main" id="{CF739FF2-BD2F-4F41-AB32-7DB266E22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0" name="Picture 19">
          <a:extLst>
            <a:ext uri="{FF2B5EF4-FFF2-40B4-BE49-F238E27FC236}">
              <a16:creationId xmlns:a16="http://schemas.microsoft.com/office/drawing/2014/main" id="{93C98697-B7DA-4EA2-B1A7-5D51EF92F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1" name="Imagem 4">
          <a:extLst>
            <a:ext uri="{FF2B5EF4-FFF2-40B4-BE49-F238E27FC236}">
              <a16:creationId xmlns:a16="http://schemas.microsoft.com/office/drawing/2014/main" id="{6BD49847-751C-4B37-8AE8-DC84F3CF4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2" name="Picture 16">
          <a:extLst>
            <a:ext uri="{FF2B5EF4-FFF2-40B4-BE49-F238E27FC236}">
              <a16:creationId xmlns:a16="http://schemas.microsoft.com/office/drawing/2014/main" id="{2A3FBB39-41B5-411B-975F-61C803475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3" name="Imagem 1">
          <a:extLst>
            <a:ext uri="{FF2B5EF4-FFF2-40B4-BE49-F238E27FC236}">
              <a16:creationId xmlns:a16="http://schemas.microsoft.com/office/drawing/2014/main" id="{19C3B8EE-160A-44FA-8F32-CC924EB3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4" name="Picture 25">
          <a:extLst>
            <a:ext uri="{FF2B5EF4-FFF2-40B4-BE49-F238E27FC236}">
              <a16:creationId xmlns:a16="http://schemas.microsoft.com/office/drawing/2014/main" id="{61B2E042-CCCF-4761-BB6F-7A8566E44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5" name="Imagem 3124">
          <a:extLst>
            <a:ext uri="{FF2B5EF4-FFF2-40B4-BE49-F238E27FC236}">
              <a16:creationId xmlns:a16="http://schemas.microsoft.com/office/drawing/2014/main" id="{FF8F7A03-C5EB-4169-9B86-E4659FB1A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6" name="Picture 22">
          <a:extLst>
            <a:ext uri="{FF2B5EF4-FFF2-40B4-BE49-F238E27FC236}">
              <a16:creationId xmlns:a16="http://schemas.microsoft.com/office/drawing/2014/main" id="{574CF0BE-FC37-4E56-BC0B-07A1B7DC6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7" name="Imagem 7">
          <a:extLst>
            <a:ext uri="{FF2B5EF4-FFF2-40B4-BE49-F238E27FC236}">
              <a16:creationId xmlns:a16="http://schemas.microsoft.com/office/drawing/2014/main" id="{836FBA28-BD23-442F-BE2A-7D4F7581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8" name="Picture 19">
          <a:extLst>
            <a:ext uri="{FF2B5EF4-FFF2-40B4-BE49-F238E27FC236}">
              <a16:creationId xmlns:a16="http://schemas.microsoft.com/office/drawing/2014/main" id="{E2FAD99E-78A7-4E3D-AA56-522EEF7D9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29" name="Imagem 4">
          <a:extLst>
            <a:ext uri="{FF2B5EF4-FFF2-40B4-BE49-F238E27FC236}">
              <a16:creationId xmlns:a16="http://schemas.microsoft.com/office/drawing/2014/main" id="{F34D8C50-B8D2-4D12-97D0-638A7CE48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0" name="Picture 16">
          <a:extLst>
            <a:ext uri="{FF2B5EF4-FFF2-40B4-BE49-F238E27FC236}">
              <a16:creationId xmlns:a16="http://schemas.microsoft.com/office/drawing/2014/main" id="{6B117B30-3643-4F3E-AE03-A80F46B2A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1" name="Imagem 1">
          <a:extLst>
            <a:ext uri="{FF2B5EF4-FFF2-40B4-BE49-F238E27FC236}">
              <a16:creationId xmlns:a16="http://schemas.microsoft.com/office/drawing/2014/main" id="{CE5B6266-58BF-4111-B5A0-0D5302133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2" name="Picture 25">
          <a:extLst>
            <a:ext uri="{FF2B5EF4-FFF2-40B4-BE49-F238E27FC236}">
              <a16:creationId xmlns:a16="http://schemas.microsoft.com/office/drawing/2014/main" id="{C4C91E8D-9810-43EA-91B8-DF01B6297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3" name="Imagem 10">
          <a:extLst>
            <a:ext uri="{FF2B5EF4-FFF2-40B4-BE49-F238E27FC236}">
              <a16:creationId xmlns:a16="http://schemas.microsoft.com/office/drawing/2014/main" id="{3F7695B6-B9BE-4A92-A107-13ED5C309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4" name="Picture 22">
          <a:extLst>
            <a:ext uri="{FF2B5EF4-FFF2-40B4-BE49-F238E27FC236}">
              <a16:creationId xmlns:a16="http://schemas.microsoft.com/office/drawing/2014/main" id="{6505D5D5-BCD5-4344-BEDC-BE82831C9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5" name="Imagem 7">
          <a:extLst>
            <a:ext uri="{FF2B5EF4-FFF2-40B4-BE49-F238E27FC236}">
              <a16:creationId xmlns:a16="http://schemas.microsoft.com/office/drawing/2014/main" id="{4F4EB7AE-AC45-41EE-8181-E44D95C9F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6" name="Picture 19">
          <a:extLst>
            <a:ext uri="{FF2B5EF4-FFF2-40B4-BE49-F238E27FC236}">
              <a16:creationId xmlns:a16="http://schemas.microsoft.com/office/drawing/2014/main" id="{847AE617-B51C-4432-BDC4-AF8F5F7E3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7" name="Imagem 4">
          <a:extLst>
            <a:ext uri="{FF2B5EF4-FFF2-40B4-BE49-F238E27FC236}">
              <a16:creationId xmlns:a16="http://schemas.microsoft.com/office/drawing/2014/main" id="{A058E293-4F75-4408-8751-38A89E049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8" name="Picture 16">
          <a:extLst>
            <a:ext uri="{FF2B5EF4-FFF2-40B4-BE49-F238E27FC236}">
              <a16:creationId xmlns:a16="http://schemas.microsoft.com/office/drawing/2014/main" id="{007D72A8-A545-4EB7-A673-5F05581DC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39" name="Imagem 1">
          <a:extLst>
            <a:ext uri="{FF2B5EF4-FFF2-40B4-BE49-F238E27FC236}">
              <a16:creationId xmlns:a16="http://schemas.microsoft.com/office/drawing/2014/main" id="{E451B53A-F774-4487-943D-2167B5BD0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0" name="Picture 25">
          <a:extLst>
            <a:ext uri="{FF2B5EF4-FFF2-40B4-BE49-F238E27FC236}">
              <a16:creationId xmlns:a16="http://schemas.microsoft.com/office/drawing/2014/main" id="{834B2DAC-A448-4CB3-8189-CE14018A5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1" name="Imagem 3140">
          <a:extLst>
            <a:ext uri="{FF2B5EF4-FFF2-40B4-BE49-F238E27FC236}">
              <a16:creationId xmlns:a16="http://schemas.microsoft.com/office/drawing/2014/main" id="{BB819829-C43C-4BC3-AD7B-BD4E4F883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2" name="Picture 22">
          <a:extLst>
            <a:ext uri="{FF2B5EF4-FFF2-40B4-BE49-F238E27FC236}">
              <a16:creationId xmlns:a16="http://schemas.microsoft.com/office/drawing/2014/main" id="{4EF176BF-B11C-48E2-A4F3-38747A69A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3" name="Imagem 7">
          <a:extLst>
            <a:ext uri="{FF2B5EF4-FFF2-40B4-BE49-F238E27FC236}">
              <a16:creationId xmlns:a16="http://schemas.microsoft.com/office/drawing/2014/main" id="{85CFF8C0-1DB4-4111-96F5-124C5C38E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4" name="Picture 19">
          <a:extLst>
            <a:ext uri="{FF2B5EF4-FFF2-40B4-BE49-F238E27FC236}">
              <a16:creationId xmlns:a16="http://schemas.microsoft.com/office/drawing/2014/main" id="{D69EF7E9-8EA5-419E-8668-04AF98149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5" name="Imagem 4">
          <a:extLst>
            <a:ext uri="{FF2B5EF4-FFF2-40B4-BE49-F238E27FC236}">
              <a16:creationId xmlns:a16="http://schemas.microsoft.com/office/drawing/2014/main" id="{96CCE28E-CAEB-4FBE-A068-F5F36B9A4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6" name="Picture 16">
          <a:extLst>
            <a:ext uri="{FF2B5EF4-FFF2-40B4-BE49-F238E27FC236}">
              <a16:creationId xmlns:a16="http://schemas.microsoft.com/office/drawing/2014/main" id="{165CC133-1872-4D11-8AD5-8D73C47DA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7" name="Imagem 1">
          <a:extLst>
            <a:ext uri="{FF2B5EF4-FFF2-40B4-BE49-F238E27FC236}">
              <a16:creationId xmlns:a16="http://schemas.microsoft.com/office/drawing/2014/main" id="{7B54E02B-3B2B-434E-A903-D6EC8D0C1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8" name="Picture 25">
          <a:extLst>
            <a:ext uri="{FF2B5EF4-FFF2-40B4-BE49-F238E27FC236}">
              <a16:creationId xmlns:a16="http://schemas.microsoft.com/office/drawing/2014/main" id="{A8943224-D645-4F49-8D5A-9AF26C9D3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49" name="Imagem 10">
          <a:extLst>
            <a:ext uri="{FF2B5EF4-FFF2-40B4-BE49-F238E27FC236}">
              <a16:creationId xmlns:a16="http://schemas.microsoft.com/office/drawing/2014/main" id="{3826DAF8-5A79-4F92-BEC3-0A8312D00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0" name="Picture 22">
          <a:extLst>
            <a:ext uri="{FF2B5EF4-FFF2-40B4-BE49-F238E27FC236}">
              <a16:creationId xmlns:a16="http://schemas.microsoft.com/office/drawing/2014/main" id="{3E878BFB-8641-4C2E-A780-8E06F5BD7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1" name="Imagem 7">
          <a:extLst>
            <a:ext uri="{FF2B5EF4-FFF2-40B4-BE49-F238E27FC236}">
              <a16:creationId xmlns:a16="http://schemas.microsoft.com/office/drawing/2014/main" id="{04E57A78-FE5A-47D8-88AD-C7B15D16E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2" name="Picture 19">
          <a:extLst>
            <a:ext uri="{FF2B5EF4-FFF2-40B4-BE49-F238E27FC236}">
              <a16:creationId xmlns:a16="http://schemas.microsoft.com/office/drawing/2014/main" id="{B68AE190-6D95-4D48-9967-7C9F648BB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3" name="Imagem 4">
          <a:extLst>
            <a:ext uri="{FF2B5EF4-FFF2-40B4-BE49-F238E27FC236}">
              <a16:creationId xmlns:a16="http://schemas.microsoft.com/office/drawing/2014/main" id="{30330A7C-4481-4A29-9DD6-A5D9757A3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4" name="Picture 16">
          <a:extLst>
            <a:ext uri="{FF2B5EF4-FFF2-40B4-BE49-F238E27FC236}">
              <a16:creationId xmlns:a16="http://schemas.microsoft.com/office/drawing/2014/main" id="{AE02F821-B6D8-49F3-9CC0-CE454126F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5" name="Imagem 1">
          <a:extLst>
            <a:ext uri="{FF2B5EF4-FFF2-40B4-BE49-F238E27FC236}">
              <a16:creationId xmlns:a16="http://schemas.microsoft.com/office/drawing/2014/main" id="{EFC8D02C-6CC4-4457-9F4A-C05534014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6" name="Picture 25">
          <a:extLst>
            <a:ext uri="{FF2B5EF4-FFF2-40B4-BE49-F238E27FC236}">
              <a16:creationId xmlns:a16="http://schemas.microsoft.com/office/drawing/2014/main" id="{63D3BC7C-1DE0-48AE-A194-496529798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7" name="Imagem 3156">
          <a:extLst>
            <a:ext uri="{FF2B5EF4-FFF2-40B4-BE49-F238E27FC236}">
              <a16:creationId xmlns:a16="http://schemas.microsoft.com/office/drawing/2014/main" id="{1F117AF3-0A87-4A72-889D-F2F4D6C7F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8" name="Picture 22">
          <a:extLst>
            <a:ext uri="{FF2B5EF4-FFF2-40B4-BE49-F238E27FC236}">
              <a16:creationId xmlns:a16="http://schemas.microsoft.com/office/drawing/2014/main" id="{60E9ECFF-2051-482D-809F-27863F3E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59" name="Imagem 7">
          <a:extLst>
            <a:ext uri="{FF2B5EF4-FFF2-40B4-BE49-F238E27FC236}">
              <a16:creationId xmlns:a16="http://schemas.microsoft.com/office/drawing/2014/main" id="{E756B516-CA5E-4464-8697-132CFDF41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0" name="Picture 19">
          <a:extLst>
            <a:ext uri="{FF2B5EF4-FFF2-40B4-BE49-F238E27FC236}">
              <a16:creationId xmlns:a16="http://schemas.microsoft.com/office/drawing/2014/main" id="{A1F3347D-D76D-48AA-9390-2EDEC23A1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1" name="Imagem 4">
          <a:extLst>
            <a:ext uri="{FF2B5EF4-FFF2-40B4-BE49-F238E27FC236}">
              <a16:creationId xmlns:a16="http://schemas.microsoft.com/office/drawing/2014/main" id="{413593B1-318A-41E6-8C87-A6D65E7D1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2" name="Picture 16">
          <a:extLst>
            <a:ext uri="{FF2B5EF4-FFF2-40B4-BE49-F238E27FC236}">
              <a16:creationId xmlns:a16="http://schemas.microsoft.com/office/drawing/2014/main" id="{CAE84B61-E345-4A15-BCC4-470E0C5CA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3" name="Imagem 1">
          <a:extLst>
            <a:ext uri="{FF2B5EF4-FFF2-40B4-BE49-F238E27FC236}">
              <a16:creationId xmlns:a16="http://schemas.microsoft.com/office/drawing/2014/main" id="{6199556D-F97C-40B5-B169-1F81196E6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4" name="Picture 25">
          <a:extLst>
            <a:ext uri="{FF2B5EF4-FFF2-40B4-BE49-F238E27FC236}">
              <a16:creationId xmlns:a16="http://schemas.microsoft.com/office/drawing/2014/main" id="{9AD667C7-D931-4A28-BA0C-212E89089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5" name="Imagem 10">
          <a:extLst>
            <a:ext uri="{FF2B5EF4-FFF2-40B4-BE49-F238E27FC236}">
              <a16:creationId xmlns:a16="http://schemas.microsoft.com/office/drawing/2014/main" id="{ADC58F22-387F-4058-AE38-8CA440BAF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6" name="Picture 22">
          <a:extLst>
            <a:ext uri="{FF2B5EF4-FFF2-40B4-BE49-F238E27FC236}">
              <a16:creationId xmlns:a16="http://schemas.microsoft.com/office/drawing/2014/main" id="{DD926848-CAA5-4A10-B75E-9E068FC4E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7" name="Imagem 7">
          <a:extLst>
            <a:ext uri="{FF2B5EF4-FFF2-40B4-BE49-F238E27FC236}">
              <a16:creationId xmlns:a16="http://schemas.microsoft.com/office/drawing/2014/main" id="{A2DFEAD1-F2A3-47BA-BE78-E1435FE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8" name="Picture 19">
          <a:extLst>
            <a:ext uri="{FF2B5EF4-FFF2-40B4-BE49-F238E27FC236}">
              <a16:creationId xmlns:a16="http://schemas.microsoft.com/office/drawing/2014/main" id="{E6914F0B-0C22-4AB1-9778-7DE94C8DA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69" name="Imagem 4">
          <a:extLst>
            <a:ext uri="{FF2B5EF4-FFF2-40B4-BE49-F238E27FC236}">
              <a16:creationId xmlns:a16="http://schemas.microsoft.com/office/drawing/2014/main" id="{58B87F07-FAEA-498F-969E-41A513304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0" name="Picture 16">
          <a:extLst>
            <a:ext uri="{FF2B5EF4-FFF2-40B4-BE49-F238E27FC236}">
              <a16:creationId xmlns:a16="http://schemas.microsoft.com/office/drawing/2014/main" id="{0C377F7D-E920-4AA1-AE5D-50E2C5054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1" name="Imagem 1">
          <a:extLst>
            <a:ext uri="{FF2B5EF4-FFF2-40B4-BE49-F238E27FC236}">
              <a16:creationId xmlns:a16="http://schemas.microsoft.com/office/drawing/2014/main" id="{EAE90AA0-2266-4EAB-BE19-2BAD1F167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2" name="Picture 25">
          <a:extLst>
            <a:ext uri="{FF2B5EF4-FFF2-40B4-BE49-F238E27FC236}">
              <a16:creationId xmlns:a16="http://schemas.microsoft.com/office/drawing/2014/main" id="{975800AE-58B9-4049-A0BF-39AF35DB9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3" name="Imagem 3172">
          <a:extLst>
            <a:ext uri="{FF2B5EF4-FFF2-40B4-BE49-F238E27FC236}">
              <a16:creationId xmlns:a16="http://schemas.microsoft.com/office/drawing/2014/main" id="{E1458127-5C12-41EA-8EBA-65D068F06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4" name="Picture 22">
          <a:extLst>
            <a:ext uri="{FF2B5EF4-FFF2-40B4-BE49-F238E27FC236}">
              <a16:creationId xmlns:a16="http://schemas.microsoft.com/office/drawing/2014/main" id="{846E6790-6D21-409A-902E-D44B7D1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5" name="Imagem 7">
          <a:extLst>
            <a:ext uri="{FF2B5EF4-FFF2-40B4-BE49-F238E27FC236}">
              <a16:creationId xmlns:a16="http://schemas.microsoft.com/office/drawing/2014/main" id="{85E6E00E-536A-4781-A5CC-A039F1ACA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6" name="Picture 19">
          <a:extLst>
            <a:ext uri="{FF2B5EF4-FFF2-40B4-BE49-F238E27FC236}">
              <a16:creationId xmlns:a16="http://schemas.microsoft.com/office/drawing/2014/main" id="{0BA10828-CE50-44BB-B8C7-5C9ED35B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7" name="Imagem 4">
          <a:extLst>
            <a:ext uri="{FF2B5EF4-FFF2-40B4-BE49-F238E27FC236}">
              <a16:creationId xmlns:a16="http://schemas.microsoft.com/office/drawing/2014/main" id="{7A534CBE-59C8-4EBC-8FAF-6C9B00E28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8" name="Picture 16">
          <a:extLst>
            <a:ext uri="{FF2B5EF4-FFF2-40B4-BE49-F238E27FC236}">
              <a16:creationId xmlns:a16="http://schemas.microsoft.com/office/drawing/2014/main" id="{3B6637FB-9438-4284-8B6B-FDB03201E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79" name="Imagem 1">
          <a:extLst>
            <a:ext uri="{FF2B5EF4-FFF2-40B4-BE49-F238E27FC236}">
              <a16:creationId xmlns:a16="http://schemas.microsoft.com/office/drawing/2014/main" id="{06ADAB1C-27D4-47BB-9B4C-F4212D253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0" name="Picture 25">
          <a:extLst>
            <a:ext uri="{FF2B5EF4-FFF2-40B4-BE49-F238E27FC236}">
              <a16:creationId xmlns:a16="http://schemas.microsoft.com/office/drawing/2014/main" id="{67A0C046-524A-4E38-9BD3-7AE751BCC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1" name="Imagem 10">
          <a:extLst>
            <a:ext uri="{FF2B5EF4-FFF2-40B4-BE49-F238E27FC236}">
              <a16:creationId xmlns:a16="http://schemas.microsoft.com/office/drawing/2014/main" id="{115934D8-A74B-456B-8ECC-3230E6851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2" name="Picture 22">
          <a:extLst>
            <a:ext uri="{FF2B5EF4-FFF2-40B4-BE49-F238E27FC236}">
              <a16:creationId xmlns:a16="http://schemas.microsoft.com/office/drawing/2014/main" id="{25645D5E-6F9F-4EC7-9423-4C48C6136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3" name="Imagem 7">
          <a:extLst>
            <a:ext uri="{FF2B5EF4-FFF2-40B4-BE49-F238E27FC236}">
              <a16:creationId xmlns:a16="http://schemas.microsoft.com/office/drawing/2014/main" id="{027019A9-96AD-4E12-8647-73D859D1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4" name="Picture 19">
          <a:extLst>
            <a:ext uri="{FF2B5EF4-FFF2-40B4-BE49-F238E27FC236}">
              <a16:creationId xmlns:a16="http://schemas.microsoft.com/office/drawing/2014/main" id="{E932EFB7-1294-4AB4-A5AA-59956F903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5" name="Imagem 4">
          <a:extLst>
            <a:ext uri="{FF2B5EF4-FFF2-40B4-BE49-F238E27FC236}">
              <a16:creationId xmlns:a16="http://schemas.microsoft.com/office/drawing/2014/main" id="{CCC00FD5-4E77-422E-B227-628402692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6" name="Picture 16">
          <a:extLst>
            <a:ext uri="{FF2B5EF4-FFF2-40B4-BE49-F238E27FC236}">
              <a16:creationId xmlns:a16="http://schemas.microsoft.com/office/drawing/2014/main" id="{81CD3134-5735-4FA7-BDEB-13CE1C453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7" name="Imagem 1">
          <a:extLst>
            <a:ext uri="{FF2B5EF4-FFF2-40B4-BE49-F238E27FC236}">
              <a16:creationId xmlns:a16="http://schemas.microsoft.com/office/drawing/2014/main" id="{9D4CCB57-2165-4AAF-9E6C-1546323D3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8" name="Picture 25">
          <a:extLst>
            <a:ext uri="{FF2B5EF4-FFF2-40B4-BE49-F238E27FC236}">
              <a16:creationId xmlns:a16="http://schemas.microsoft.com/office/drawing/2014/main" id="{96FEBE57-48CB-48CB-ABA8-5959763CF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89" name="Imagem 3188">
          <a:extLst>
            <a:ext uri="{FF2B5EF4-FFF2-40B4-BE49-F238E27FC236}">
              <a16:creationId xmlns:a16="http://schemas.microsoft.com/office/drawing/2014/main" id="{9BCEAE68-4E92-439C-A8F8-2CAFE3CB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90" name="Picture 22">
          <a:extLst>
            <a:ext uri="{FF2B5EF4-FFF2-40B4-BE49-F238E27FC236}">
              <a16:creationId xmlns:a16="http://schemas.microsoft.com/office/drawing/2014/main" id="{15364E36-6CF1-44EB-8728-7B9B07426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91" name="Imagem 7">
          <a:extLst>
            <a:ext uri="{FF2B5EF4-FFF2-40B4-BE49-F238E27FC236}">
              <a16:creationId xmlns:a16="http://schemas.microsoft.com/office/drawing/2014/main" id="{154E652F-0F34-404E-B766-ECF388667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92" name="Picture 19">
          <a:extLst>
            <a:ext uri="{FF2B5EF4-FFF2-40B4-BE49-F238E27FC236}">
              <a16:creationId xmlns:a16="http://schemas.microsoft.com/office/drawing/2014/main" id="{A9FBA198-E263-44BD-B828-E5027B2C8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93" name="Imagem 4">
          <a:extLst>
            <a:ext uri="{FF2B5EF4-FFF2-40B4-BE49-F238E27FC236}">
              <a16:creationId xmlns:a16="http://schemas.microsoft.com/office/drawing/2014/main" id="{FF16FDCE-8068-4D54-8834-DE7109E4D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94" name="Picture 16">
          <a:extLst>
            <a:ext uri="{FF2B5EF4-FFF2-40B4-BE49-F238E27FC236}">
              <a16:creationId xmlns:a16="http://schemas.microsoft.com/office/drawing/2014/main" id="{7EBF9B14-9962-4B96-AD80-627FA61FC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95" name="Imagem 1">
          <a:extLst>
            <a:ext uri="{FF2B5EF4-FFF2-40B4-BE49-F238E27FC236}">
              <a16:creationId xmlns:a16="http://schemas.microsoft.com/office/drawing/2014/main" id="{C1FB69E6-1992-49F8-B657-33A53EC42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368</xdr:row>
      <xdr:rowOff>0</xdr:rowOff>
    </xdr:from>
    <xdr:to>
      <xdr:col>9</xdr:col>
      <xdr:colOff>1190625</xdr:colOff>
      <xdr:row>369</xdr:row>
      <xdr:rowOff>0</xdr:rowOff>
    </xdr:to>
    <xdr:pic>
      <xdr:nvPicPr>
        <xdr:cNvPr id="3196" name="Picture 25">
          <a:extLst>
            <a:ext uri="{FF2B5EF4-FFF2-40B4-BE49-F238E27FC236}">
              <a16:creationId xmlns:a16="http://schemas.microsoft.com/office/drawing/2014/main" id="{B64C2DE6-8D25-40BF-A538-735499C6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296900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97" name="Imagem 10">
          <a:extLst>
            <a:ext uri="{FF2B5EF4-FFF2-40B4-BE49-F238E27FC236}">
              <a16:creationId xmlns:a16="http://schemas.microsoft.com/office/drawing/2014/main" id="{E622E042-47BB-46F0-A007-AB750F8C4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98" name="Picture 22">
          <a:extLst>
            <a:ext uri="{FF2B5EF4-FFF2-40B4-BE49-F238E27FC236}">
              <a16:creationId xmlns:a16="http://schemas.microsoft.com/office/drawing/2014/main" id="{9DDD9655-40F5-4973-8455-F8C473A16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199" name="Imagem 7">
          <a:extLst>
            <a:ext uri="{FF2B5EF4-FFF2-40B4-BE49-F238E27FC236}">
              <a16:creationId xmlns:a16="http://schemas.microsoft.com/office/drawing/2014/main" id="{031CD185-0ABD-43C7-925C-3A77575A3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0" name="Picture 19">
          <a:extLst>
            <a:ext uri="{FF2B5EF4-FFF2-40B4-BE49-F238E27FC236}">
              <a16:creationId xmlns:a16="http://schemas.microsoft.com/office/drawing/2014/main" id="{D8162ACB-F5BB-4606-A7D4-532A49AB6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1" name="Imagem 4">
          <a:extLst>
            <a:ext uri="{FF2B5EF4-FFF2-40B4-BE49-F238E27FC236}">
              <a16:creationId xmlns:a16="http://schemas.microsoft.com/office/drawing/2014/main" id="{19B1BC9E-EDBE-462D-904C-1DFA6731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2" name="Picture 16">
          <a:extLst>
            <a:ext uri="{FF2B5EF4-FFF2-40B4-BE49-F238E27FC236}">
              <a16:creationId xmlns:a16="http://schemas.microsoft.com/office/drawing/2014/main" id="{EE6D441C-CD1E-4883-AD38-FF87DD35B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3" name="Imagem 1">
          <a:extLst>
            <a:ext uri="{FF2B5EF4-FFF2-40B4-BE49-F238E27FC236}">
              <a16:creationId xmlns:a16="http://schemas.microsoft.com/office/drawing/2014/main" id="{8A95F27C-F961-4E1D-A315-3736FE12D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4" name="Picture 25">
          <a:extLst>
            <a:ext uri="{FF2B5EF4-FFF2-40B4-BE49-F238E27FC236}">
              <a16:creationId xmlns:a16="http://schemas.microsoft.com/office/drawing/2014/main" id="{7691F787-FEC3-41D4-865B-FC44EF814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5" name="Imagem 3204">
          <a:extLst>
            <a:ext uri="{FF2B5EF4-FFF2-40B4-BE49-F238E27FC236}">
              <a16:creationId xmlns:a16="http://schemas.microsoft.com/office/drawing/2014/main" id="{8D0001FC-F45E-441B-A840-5AC2DFB4F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6" name="Picture 22">
          <a:extLst>
            <a:ext uri="{FF2B5EF4-FFF2-40B4-BE49-F238E27FC236}">
              <a16:creationId xmlns:a16="http://schemas.microsoft.com/office/drawing/2014/main" id="{1DFEF09E-C257-4368-BFA4-B9E8B9D20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7" name="Imagem 7">
          <a:extLst>
            <a:ext uri="{FF2B5EF4-FFF2-40B4-BE49-F238E27FC236}">
              <a16:creationId xmlns:a16="http://schemas.microsoft.com/office/drawing/2014/main" id="{23EBA010-A25B-41A6-9F91-F2330F5DC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8" name="Picture 19">
          <a:extLst>
            <a:ext uri="{FF2B5EF4-FFF2-40B4-BE49-F238E27FC236}">
              <a16:creationId xmlns:a16="http://schemas.microsoft.com/office/drawing/2014/main" id="{E1E5A72E-AAF3-4CC4-AD9E-A3D47D60F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09" name="Imagem 4">
          <a:extLst>
            <a:ext uri="{FF2B5EF4-FFF2-40B4-BE49-F238E27FC236}">
              <a16:creationId xmlns:a16="http://schemas.microsoft.com/office/drawing/2014/main" id="{5E1B34A9-0958-46D7-B300-28CC64AD6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0" name="Picture 16">
          <a:extLst>
            <a:ext uri="{FF2B5EF4-FFF2-40B4-BE49-F238E27FC236}">
              <a16:creationId xmlns:a16="http://schemas.microsoft.com/office/drawing/2014/main" id="{1FCC4B99-EBE7-4539-850F-8682011A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1" name="Imagem 1">
          <a:extLst>
            <a:ext uri="{FF2B5EF4-FFF2-40B4-BE49-F238E27FC236}">
              <a16:creationId xmlns:a16="http://schemas.microsoft.com/office/drawing/2014/main" id="{FBC8BDD3-2938-424B-947F-223D28FE1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2" name="Picture 25">
          <a:extLst>
            <a:ext uri="{FF2B5EF4-FFF2-40B4-BE49-F238E27FC236}">
              <a16:creationId xmlns:a16="http://schemas.microsoft.com/office/drawing/2014/main" id="{2CAD43B2-412F-429D-9B62-51FB42753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3" name="Imagem 10">
          <a:extLst>
            <a:ext uri="{FF2B5EF4-FFF2-40B4-BE49-F238E27FC236}">
              <a16:creationId xmlns:a16="http://schemas.microsoft.com/office/drawing/2014/main" id="{892C22A3-BEE7-41CD-A7DC-367FD742E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4" name="Picture 22">
          <a:extLst>
            <a:ext uri="{FF2B5EF4-FFF2-40B4-BE49-F238E27FC236}">
              <a16:creationId xmlns:a16="http://schemas.microsoft.com/office/drawing/2014/main" id="{F36D7888-B9EB-4514-952C-7867D2A77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5" name="Imagem 7">
          <a:extLst>
            <a:ext uri="{FF2B5EF4-FFF2-40B4-BE49-F238E27FC236}">
              <a16:creationId xmlns:a16="http://schemas.microsoft.com/office/drawing/2014/main" id="{1B3B8822-7B5F-4EFC-9BA1-F9A6131BE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6" name="Picture 19">
          <a:extLst>
            <a:ext uri="{FF2B5EF4-FFF2-40B4-BE49-F238E27FC236}">
              <a16:creationId xmlns:a16="http://schemas.microsoft.com/office/drawing/2014/main" id="{85744C4C-1A05-4F07-B8F0-6ECF85EC8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7" name="Imagem 4">
          <a:extLst>
            <a:ext uri="{FF2B5EF4-FFF2-40B4-BE49-F238E27FC236}">
              <a16:creationId xmlns:a16="http://schemas.microsoft.com/office/drawing/2014/main" id="{1FFD732A-6C48-4EE3-8BD3-0D900B80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8" name="Picture 16">
          <a:extLst>
            <a:ext uri="{FF2B5EF4-FFF2-40B4-BE49-F238E27FC236}">
              <a16:creationId xmlns:a16="http://schemas.microsoft.com/office/drawing/2014/main" id="{F5ACA17A-4DF6-49B4-BFD1-6FEE5D320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19" name="Imagem 1">
          <a:extLst>
            <a:ext uri="{FF2B5EF4-FFF2-40B4-BE49-F238E27FC236}">
              <a16:creationId xmlns:a16="http://schemas.microsoft.com/office/drawing/2014/main" id="{9465F1A2-F81C-4D51-B223-82637EA1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0" name="Picture 25">
          <a:extLst>
            <a:ext uri="{FF2B5EF4-FFF2-40B4-BE49-F238E27FC236}">
              <a16:creationId xmlns:a16="http://schemas.microsoft.com/office/drawing/2014/main" id="{64B3D139-A826-4AD0-9715-EB60B54F3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1" name="Imagem 3220">
          <a:extLst>
            <a:ext uri="{FF2B5EF4-FFF2-40B4-BE49-F238E27FC236}">
              <a16:creationId xmlns:a16="http://schemas.microsoft.com/office/drawing/2014/main" id="{DE00843F-204C-4109-ACAC-A47B3FB1B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2" name="Picture 22">
          <a:extLst>
            <a:ext uri="{FF2B5EF4-FFF2-40B4-BE49-F238E27FC236}">
              <a16:creationId xmlns:a16="http://schemas.microsoft.com/office/drawing/2014/main" id="{C5A10808-F24D-4E4F-8001-04436FFBD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3" name="Imagem 7">
          <a:extLst>
            <a:ext uri="{FF2B5EF4-FFF2-40B4-BE49-F238E27FC236}">
              <a16:creationId xmlns:a16="http://schemas.microsoft.com/office/drawing/2014/main" id="{3A338BB4-B283-44F6-AE66-0B137DD34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4" name="Picture 19">
          <a:extLst>
            <a:ext uri="{FF2B5EF4-FFF2-40B4-BE49-F238E27FC236}">
              <a16:creationId xmlns:a16="http://schemas.microsoft.com/office/drawing/2014/main" id="{3312F6AF-1502-49AA-AD15-AB057CA1D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5" name="Imagem 4">
          <a:extLst>
            <a:ext uri="{FF2B5EF4-FFF2-40B4-BE49-F238E27FC236}">
              <a16:creationId xmlns:a16="http://schemas.microsoft.com/office/drawing/2014/main" id="{4F24FA51-2817-49BD-A340-3757E150D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6" name="Picture 16">
          <a:extLst>
            <a:ext uri="{FF2B5EF4-FFF2-40B4-BE49-F238E27FC236}">
              <a16:creationId xmlns:a16="http://schemas.microsoft.com/office/drawing/2014/main" id="{0AB172D2-9393-4C9D-9882-BDFC95B76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7" name="Imagem 1">
          <a:extLst>
            <a:ext uri="{FF2B5EF4-FFF2-40B4-BE49-F238E27FC236}">
              <a16:creationId xmlns:a16="http://schemas.microsoft.com/office/drawing/2014/main" id="{EFB1B4ED-965F-42FA-913F-DB39B343D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8" name="Picture 25">
          <a:extLst>
            <a:ext uri="{FF2B5EF4-FFF2-40B4-BE49-F238E27FC236}">
              <a16:creationId xmlns:a16="http://schemas.microsoft.com/office/drawing/2014/main" id="{53E1CD27-C459-4675-80C6-7EFFE8389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29" name="Imagem 10">
          <a:extLst>
            <a:ext uri="{FF2B5EF4-FFF2-40B4-BE49-F238E27FC236}">
              <a16:creationId xmlns:a16="http://schemas.microsoft.com/office/drawing/2014/main" id="{7FFBBEFE-5B33-4D2D-8012-B2B739A7A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0" name="Picture 22">
          <a:extLst>
            <a:ext uri="{FF2B5EF4-FFF2-40B4-BE49-F238E27FC236}">
              <a16:creationId xmlns:a16="http://schemas.microsoft.com/office/drawing/2014/main" id="{EE7E0AB7-89A4-4CBD-91E3-8FDA81C5C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1" name="Imagem 7">
          <a:extLst>
            <a:ext uri="{FF2B5EF4-FFF2-40B4-BE49-F238E27FC236}">
              <a16:creationId xmlns:a16="http://schemas.microsoft.com/office/drawing/2014/main" id="{30F9A936-2EA4-4AD4-BDEB-FFE32C027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2" name="Picture 19">
          <a:extLst>
            <a:ext uri="{FF2B5EF4-FFF2-40B4-BE49-F238E27FC236}">
              <a16:creationId xmlns:a16="http://schemas.microsoft.com/office/drawing/2014/main" id="{3D1D29BE-DF96-449C-91D9-C00DB886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3" name="Imagem 4">
          <a:extLst>
            <a:ext uri="{FF2B5EF4-FFF2-40B4-BE49-F238E27FC236}">
              <a16:creationId xmlns:a16="http://schemas.microsoft.com/office/drawing/2014/main" id="{82529C46-1221-4BE8-9B71-BFAC2AB85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4" name="Picture 16">
          <a:extLst>
            <a:ext uri="{FF2B5EF4-FFF2-40B4-BE49-F238E27FC236}">
              <a16:creationId xmlns:a16="http://schemas.microsoft.com/office/drawing/2014/main" id="{4CD590AF-924D-4614-99D9-60EAA1B7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5" name="Imagem 1">
          <a:extLst>
            <a:ext uri="{FF2B5EF4-FFF2-40B4-BE49-F238E27FC236}">
              <a16:creationId xmlns:a16="http://schemas.microsoft.com/office/drawing/2014/main" id="{9FDA794B-0F62-42FE-BA91-FC6A5747F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6" name="Picture 25">
          <a:extLst>
            <a:ext uri="{FF2B5EF4-FFF2-40B4-BE49-F238E27FC236}">
              <a16:creationId xmlns:a16="http://schemas.microsoft.com/office/drawing/2014/main" id="{E3498715-01A9-4D09-8345-05F3DBE1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7" name="Imagem 3236">
          <a:extLst>
            <a:ext uri="{FF2B5EF4-FFF2-40B4-BE49-F238E27FC236}">
              <a16:creationId xmlns:a16="http://schemas.microsoft.com/office/drawing/2014/main" id="{B49A1274-5C75-486F-AB30-D76557D5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8" name="Picture 22">
          <a:extLst>
            <a:ext uri="{FF2B5EF4-FFF2-40B4-BE49-F238E27FC236}">
              <a16:creationId xmlns:a16="http://schemas.microsoft.com/office/drawing/2014/main" id="{B37DB068-E9E1-40A3-91A6-A99373431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39" name="Imagem 7">
          <a:extLst>
            <a:ext uri="{FF2B5EF4-FFF2-40B4-BE49-F238E27FC236}">
              <a16:creationId xmlns:a16="http://schemas.microsoft.com/office/drawing/2014/main" id="{43AE4639-A1FE-44F9-BC41-C41E130D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0" name="Picture 19">
          <a:extLst>
            <a:ext uri="{FF2B5EF4-FFF2-40B4-BE49-F238E27FC236}">
              <a16:creationId xmlns:a16="http://schemas.microsoft.com/office/drawing/2014/main" id="{2C56ED1C-7BE4-4247-B401-B772CF420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1" name="Imagem 4">
          <a:extLst>
            <a:ext uri="{FF2B5EF4-FFF2-40B4-BE49-F238E27FC236}">
              <a16:creationId xmlns:a16="http://schemas.microsoft.com/office/drawing/2014/main" id="{CD95E8AF-6ADE-41A9-BC01-1E74642A3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2" name="Picture 16">
          <a:extLst>
            <a:ext uri="{FF2B5EF4-FFF2-40B4-BE49-F238E27FC236}">
              <a16:creationId xmlns:a16="http://schemas.microsoft.com/office/drawing/2014/main" id="{B98412A7-2319-4158-8C2E-2EC9FB9B2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3" name="Imagem 1">
          <a:extLst>
            <a:ext uri="{FF2B5EF4-FFF2-40B4-BE49-F238E27FC236}">
              <a16:creationId xmlns:a16="http://schemas.microsoft.com/office/drawing/2014/main" id="{871A5A9A-530A-42FF-BF6C-C268568FA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4" name="Picture 25">
          <a:extLst>
            <a:ext uri="{FF2B5EF4-FFF2-40B4-BE49-F238E27FC236}">
              <a16:creationId xmlns:a16="http://schemas.microsoft.com/office/drawing/2014/main" id="{2BE5BB7E-EAE6-451F-9A65-D66D50DB8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5" name="Imagem 10">
          <a:extLst>
            <a:ext uri="{FF2B5EF4-FFF2-40B4-BE49-F238E27FC236}">
              <a16:creationId xmlns:a16="http://schemas.microsoft.com/office/drawing/2014/main" id="{13821E1B-AE1F-4A68-B557-0AD27A743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6" name="Picture 22">
          <a:extLst>
            <a:ext uri="{FF2B5EF4-FFF2-40B4-BE49-F238E27FC236}">
              <a16:creationId xmlns:a16="http://schemas.microsoft.com/office/drawing/2014/main" id="{98EBE0A9-D461-4DEA-BA64-7FE53586B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7" name="Imagem 7">
          <a:extLst>
            <a:ext uri="{FF2B5EF4-FFF2-40B4-BE49-F238E27FC236}">
              <a16:creationId xmlns:a16="http://schemas.microsoft.com/office/drawing/2014/main" id="{5E3FFBE4-3A10-4A8D-A188-962FE40FF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8" name="Picture 19">
          <a:extLst>
            <a:ext uri="{FF2B5EF4-FFF2-40B4-BE49-F238E27FC236}">
              <a16:creationId xmlns:a16="http://schemas.microsoft.com/office/drawing/2014/main" id="{A0D86EAE-8B51-4707-93FB-A0165ABF1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49" name="Imagem 4">
          <a:extLst>
            <a:ext uri="{FF2B5EF4-FFF2-40B4-BE49-F238E27FC236}">
              <a16:creationId xmlns:a16="http://schemas.microsoft.com/office/drawing/2014/main" id="{7135A43D-93F3-4FD6-8727-2725E9637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0" name="Picture 16">
          <a:extLst>
            <a:ext uri="{FF2B5EF4-FFF2-40B4-BE49-F238E27FC236}">
              <a16:creationId xmlns:a16="http://schemas.microsoft.com/office/drawing/2014/main" id="{5CBB45F6-645A-4D27-94E3-96C19CBC9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1" name="Imagem 1">
          <a:extLst>
            <a:ext uri="{FF2B5EF4-FFF2-40B4-BE49-F238E27FC236}">
              <a16:creationId xmlns:a16="http://schemas.microsoft.com/office/drawing/2014/main" id="{425307BC-8667-484B-BF4B-455BF3143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2" name="Picture 25">
          <a:extLst>
            <a:ext uri="{FF2B5EF4-FFF2-40B4-BE49-F238E27FC236}">
              <a16:creationId xmlns:a16="http://schemas.microsoft.com/office/drawing/2014/main" id="{106C24E8-0F35-4648-8B36-0EC6BE657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3" name="Imagem 3252">
          <a:extLst>
            <a:ext uri="{FF2B5EF4-FFF2-40B4-BE49-F238E27FC236}">
              <a16:creationId xmlns:a16="http://schemas.microsoft.com/office/drawing/2014/main" id="{1A531F02-6C03-40EF-834A-AA81493F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4" name="Picture 22">
          <a:extLst>
            <a:ext uri="{FF2B5EF4-FFF2-40B4-BE49-F238E27FC236}">
              <a16:creationId xmlns:a16="http://schemas.microsoft.com/office/drawing/2014/main" id="{A65B4FDE-C4F0-43B0-B503-898C29064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5" name="Imagem 7">
          <a:extLst>
            <a:ext uri="{FF2B5EF4-FFF2-40B4-BE49-F238E27FC236}">
              <a16:creationId xmlns:a16="http://schemas.microsoft.com/office/drawing/2014/main" id="{5383EF47-2E67-4731-B93C-8C5C94FDD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6" name="Picture 19">
          <a:extLst>
            <a:ext uri="{FF2B5EF4-FFF2-40B4-BE49-F238E27FC236}">
              <a16:creationId xmlns:a16="http://schemas.microsoft.com/office/drawing/2014/main" id="{D7CED438-79FB-4A2B-92D6-B49EEEFB8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7" name="Imagem 4">
          <a:extLst>
            <a:ext uri="{FF2B5EF4-FFF2-40B4-BE49-F238E27FC236}">
              <a16:creationId xmlns:a16="http://schemas.microsoft.com/office/drawing/2014/main" id="{FA4C7237-18FF-4972-885C-E48954695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8" name="Picture 16">
          <a:extLst>
            <a:ext uri="{FF2B5EF4-FFF2-40B4-BE49-F238E27FC236}">
              <a16:creationId xmlns:a16="http://schemas.microsoft.com/office/drawing/2014/main" id="{1A7CC97D-E82F-4FAE-B0EC-3427B64C2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59" name="Imagem 1">
          <a:extLst>
            <a:ext uri="{FF2B5EF4-FFF2-40B4-BE49-F238E27FC236}">
              <a16:creationId xmlns:a16="http://schemas.microsoft.com/office/drawing/2014/main" id="{BFC46C44-018A-493F-BFA4-01F7D6E5C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0" name="Picture 25">
          <a:extLst>
            <a:ext uri="{FF2B5EF4-FFF2-40B4-BE49-F238E27FC236}">
              <a16:creationId xmlns:a16="http://schemas.microsoft.com/office/drawing/2014/main" id="{D602064B-4F7F-4F5B-9051-531FD29F7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1" name="Imagem 10">
          <a:extLst>
            <a:ext uri="{FF2B5EF4-FFF2-40B4-BE49-F238E27FC236}">
              <a16:creationId xmlns:a16="http://schemas.microsoft.com/office/drawing/2014/main" id="{38F2E11D-0CC3-420B-AA88-1F98E8436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2" name="Picture 22">
          <a:extLst>
            <a:ext uri="{FF2B5EF4-FFF2-40B4-BE49-F238E27FC236}">
              <a16:creationId xmlns:a16="http://schemas.microsoft.com/office/drawing/2014/main" id="{35A7ADCF-E90E-4651-B61A-73B6FADDB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3" name="Imagem 7">
          <a:extLst>
            <a:ext uri="{FF2B5EF4-FFF2-40B4-BE49-F238E27FC236}">
              <a16:creationId xmlns:a16="http://schemas.microsoft.com/office/drawing/2014/main" id="{343A94F2-B423-4EEA-85F6-38C41CA5F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4" name="Picture 19">
          <a:extLst>
            <a:ext uri="{FF2B5EF4-FFF2-40B4-BE49-F238E27FC236}">
              <a16:creationId xmlns:a16="http://schemas.microsoft.com/office/drawing/2014/main" id="{221C32EF-87AE-4DDA-A97F-2E8432D8E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5" name="Imagem 4">
          <a:extLst>
            <a:ext uri="{FF2B5EF4-FFF2-40B4-BE49-F238E27FC236}">
              <a16:creationId xmlns:a16="http://schemas.microsoft.com/office/drawing/2014/main" id="{CF5AE2AA-9600-4919-8AA1-7FCA0AE7D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6" name="Picture 16">
          <a:extLst>
            <a:ext uri="{FF2B5EF4-FFF2-40B4-BE49-F238E27FC236}">
              <a16:creationId xmlns:a16="http://schemas.microsoft.com/office/drawing/2014/main" id="{049FF787-1BFE-43F6-BD5B-F98733C24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7" name="Imagem 1">
          <a:extLst>
            <a:ext uri="{FF2B5EF4-FFF2-40B4-BE49-F238E27FC236}">
              <a16:creationId xmlns:a16="http://schemas.microsoft.com/office/drawing/2014/main" id="{F8DF7E34-A406-4C80-BB23-4CEFF4A8E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8" name="Picture 25">
          <a:extLst>
            <a:ext uri="{FF2B5EF4-FFF2-40B4-BE49-F238E27FC236}">
              <a16:creationId xmlns:a16="http://schemas.microsoft.com/office/drawing/2014/main" id="{603E3F87-4834-44AA-8A11-9EA7E095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69" name="Imagem 3268">
          <a:extLst>
            <a:ext uri="{FF2B5EF4-FFF2-40B4-BE49-F238E27FC236}">
              <a16:creationId xmlns:a16="http://schemas.microsoft.com/office/drawing/2014/main" id="{613519F5-8BF3-46E9-922B-6A155074D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0" name="Picture 22">
          <a:extLst>
            <a:ext uri="{FF2B5EF4-FFF2-40B4-BE49-F238E27FC236}">
              <a16:creationId xmlns:a16="http://schemas.microsoft.com/office/drawing/2014/main" id="{934077AE-3884-4D76-AD32-9D1DDFDA3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1" name="Imagem 7">
          <a:extLst>
            <a:ext uri="{FF2B5EF4-FFF2-40B4-BE49-F238E27FC236}">
              <a16:creationId xmlns:a16="http://schemas.microsoft.com/office/drawing/2014/main" id="{D1EAB15C-9B9E-4CA5-A16D-96A812D37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2" name="Picture 19">
          <a:extLst>
            <a:ext uri="{FF2B5EF4-FFF2-40B4-BE49-F238E27FC236}">
              <a16:creationId xmlns:a16="http://schemas.microsoft.com/office/drawing/2014/main" id="{EEB3158A-3C85-4B93-A025-D28E89579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3" name="Imagem 4">
          <a:extLst>
            <a:ext uri="{FF2B5EF4-FFF2-40B4-BE49-F238E27FC236}">
              <a16:creationId xmlns:a16="http://schemas.microsoft.com/office/drawing/2014/main" id="{63971C2A-DF87-4E75-BD66-45D0CF80E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4" name="Picture 16">
          <a:extLst>
            <a:ext uri="{FF2B5EF4-FFF2-40B4-BE49-F238E27FC236}">
              <a16:creationId xmlns:a16="http://schemas.microsoft.com/office/drawing/2014/main" id="{294BCA95-E5D6-4BB7-AA7F-7CA8BC67E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5" name="Imagem 1">
          <a:extLst>
            <a:ext uri="{FF2B5EF4-FFF2-40B4-BE49-F238E27FC236}">
              <a16:creationId xmlns:a16="http://schemas.microsoft.com/office/drawing/2014/main" id="{C46BC225-9CB6-4650-8556-C0A0F5A65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6" name="Picture 25">
          <a:extLst>
            <a:ext uri="{FF2B5EF4-FFF2-40B4-BE49-F238E27FC236}">
              <a16:creationId xmlns:a16="http://schemas.microsoft.com/office/drawing/2014/main" id="{350B88BF-0EE9-4B42-8399-CC008C745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7" name="Imagem 10">
          <a:extLst>
            <a:ext uri="{FF2B5EF4-FFF2-40B4-BE49-F238E27FC236}">
              <a16:creationId xmlns:a16="http://schemas.microsoft.com/office/drawing/2014/main" id="{6EDF99AB-D5B4-4C02-BC31-659E836CD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8" name="Picture 22">
          <a:extLst>
            <a:ext uri="{FF2B5EF4-FFF2-40B4-BE49-F238E27FC236}">
              <a16:creationId xmlns:a16="http://schemas.microsoft.com/office/drawing/2014/main" id="{59D1303D-F2D1-46BD-B637-88BA9BC72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79" name="Imagem 7">
          <a:extLst>
            <a:ext uri="{FF2B5EF4-FFF2-40B4-BE49-F238E27FC236}">
              <a16:creationId xmlns:a16="http://schemas.microsoft.com/office/drawing/2014/main" id="{628E0F44-4F1F-4604-ADD5-FCA9829B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0" name="Picture 19">
          <a:extLst>
            <a:ext uri="{FF2B5EF4-FFF2-40B4-BE49-F238E27FC236}">
              <a16:creationId xmlns:a16="http://schemas.microsoft.com/office/drawing/2014/main" id="{4F5FD47D-D654-4789-8770-A42731545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1" name="Imagem 4">
          <a:extLst>
            <a:ext uri="{FF2B5EF4-FFF2-40B4-BE49-F238E27FC236}">
              <a16:creationId xmlns:a16="http://schemas.microsoft.com/office/drawing/2014/main" id="{C998BD4E-601D-4FC8-B3A9-8FC52B361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2" name="Picture 16">
          <a:extLst>
            <a:ext uri="{FF2B5EF4-FFF2-40B4-BE49-F238E27FC236}">
              <a16:creationId xmlns:a16="http://schemas.microsoft.com/office/drawing/2014/main" id="{177E1266-07A8-4418-BD04-04C5D7F5F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3" name="Imagem 1">
          <a:extLst>
            <a:ext uri="{FF2B5EF4-FFF2-40B4-BE49-F238E27FC236}">
              <a16:creationId xmlns:a16="http://schemas.microsoft.com/office/drawing/2014/main" id="{88B2C0CF-A0BF-4DD5-8EF3-85320FDDE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4" name="Picture 25">
          <a:extLst>
            <a:ext uri="{FF2B5EF4-FFF2-40B4-BE49-F238E27FC236}">
              <a16:creationId xmlns:a16="http://schemas.microsoft.com/office/drawing/2014/main" id="{7BBF768D-9DFB-4FED-95A0-0C0DD96A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5" name="Imagem 3284">
          <a:extLst>
            <a:ext uri="{FF2B5EF4-FFF2-40B4-BE49-F238E27FC236}">
              <a16:creationId xmlns:a16="http://schemas.microsoft.com/office/drawing/2014/main" id="{F020274F-072B-41F9-BB1D-015F32ED8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6" name="Picture 22">
          <a:extLst>
            <a:ext uri="{FF2B5EF4-FFF2-40B4-BE49-F238E27FC236}">
              <a16:creationId xmlns:a16="http://schemas.microsoft.com/office/drawing/2014/main" id="{4E08FCBB-C2A3-4FE6-87FA-112D8C696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7" name="Imagem 7">
          <a:extLst>
            <a:ext uri="{FF2B5EF4-FFF2-40B4-BE49-F238E27FC236}">
              <a16:creationId xmlns:a16="http://schemas.microsoft.com/office/drawing/2014/main" id="{A61A885C-D652-4BCA-B348-8B6F13920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8" name="Picture 19">
          <a:extLst>
            <a:ext uri="{FF2B5EF4-FFF2-40B4-BE49-F238E27FC236}">
              <a16:creationId xmlns:a16="http://schemas.microsoft.com/office/drawing/2014/main" id="{7C406261-8DDB-48A6-AEF9-05E000372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89" name="Imagem 4">
          <a:extLst>
            <a:ext uri="{FF2B5EF4-FFF2-40B4-BE49-F238E27FC236}">
              <a16:creationId xmlns:a16="http://schemas.microsoft.com/office/drawing/2014/main" id="{4D8EE779-44E3-4BFB-B3FC-5652135B1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0" name="Picture 16">
          <a:extLst>
            <a:ext uri="{FF2B5EF4-FFF2-40B4-BE49-F238E27FC236}">
              <a16:creationId xmlns:a16="http://schemas.microsoft.com/office/drawing/2014/main" id="{26A9A770-5F07-4664-B279-D4A8F1C48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1" name="Imagem 1">
          <a:extLst>
            <a:ext uri="{FF2B5EF4-FFF2-40B4-BE49-F238E27FC236}">
              <a16:creationId xmlns:a16="http://schemas.microsoft.com/office/drawing/2014/main" id="{6244CE42-DC95-488B-982C-28EBD9013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2" name="Picture 25">
          <a:extLst>
            <a:ext uri="{FF2B5EF4-FFF2-40B4-BE49-F238E27FC236}">
              <a16:creationId xmlns:a16="http://schemas.microsoft.com/office/drawing/2014/main" id="{B99A7CA8-DF90-49FA-84B0-80388D931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3" name="Imagem 10">
          <a:extLst>
            <a:ext uri="{FF2B5EF4-FFF2-40B4-BE49-F238E27FC236}">
              <a16:creationId xmlns:a16="http://schemas.microsoft.com/office/drawing/2014/main" id="{CD02136A-F31E-45A5-8244-FBF3EFD2C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4" name="Picture 22">
          <a:extLst>
            <a:ext uri="{FF2B5EF4-FFF2-40B4-BE49-F238E27FC236}">
              <a16:creationId xmlns:a16="http://schemas.microsoft.com/office/drawing/2014/main" id="{8A6C493E-F22E-4D42-A1D8-3320CD811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5" name="Imagem 7">
          <a:extLst>
            <a:ext uri="{FF2B5EF4-FFF2-40B4-BE49-F238E27FC236}">
              <a16:creationId xmlns:a16="http://schemas.microsoft.com/office/drawing/2014/main" id="{6B01F982-5AD7-4D38-BDF6-9EF84BF13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6" name="Picture 19">
          <a:extLst>
            <a:ext uri="{FF2B5EF4-FFF2-40B4-BE49-F238E27FC236}">
              <a16:creationId xmlns:a16="http://schemas.microsoft.com/office/drawing/2014/main" id="{87C83911-E88F-46D1-9603-B465A71A5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7" name="Imagem 4">
          <a:extLst>
            <a:ext uri="{FF2B5EF4-FFF2-40B4-BE49-F238E27FC236}">
              <a16:creationId xmlns:a16="http://schemas.microsoft.com/office/drawing/2014/main" id="{074C0772-9C7B-4A9D-98D5-7F9A7DD79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8" name="Picture 16">
          <a:extLst>
            <a:ext uri="{FF2B5EF4-FFF2-40B4-BE49-F238E27FC236}">
              <a16:creationId xmlns:a16="http://schemas.microsoft.com/office/drawing/2014/main" id="{0CA0E9C2-F016-4D09-AED9-C2A898C06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299" name="Imagem 1">
          <a:extLst>
            <a:ext uri="{FF2B5EF4-FFF2-40B4-BE49-F238E27FC236}">
              <a16:creationId xmlns:a16="http://schemas.microsoft.com/office/drawing/2014/main" id="{AEB8964D-9A79-4FD0-8810-E8C484AC2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0" name="Picture 25">
          <a:extLst>
            <a:ext uri="{FF2B5EF4-FFF2-40B4-BE49-F238E27FC236}">
              <a16:creationId xmlns:a16="http://schemas.microsoft.com/office/drawing/2014/main" id="{C93FB687-CBA5-4AB8-B8CD-B4ED5CBBD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1" name="Imagem 3300">
          <a:extLst>
            <a:ext uri="{FF2B5EF4-FFF2-40B4-BE49-F238E27FC236}">
              <a16:creationId xmlns:a16="http://schemas.microsoft.com/office/drawing/2014/main" id="{3A14B90D-0DF4-40F0-9BA2-E2F1042C6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2" name="Picture 22">
          <a:extLst>
            <a:ext uri="{FF2B5EF4-FFF2-40B4-BE49-F238E27FC236}">
              <a16:creationId xmlns:a16="http://schemas.microsoft.com/office/drawing/2014/main" id="{592E5FBF-ECBE-45F4-AC48-24A316B14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3" name="Imagem 7">
          <a:extLst>
            <a:ext uri="{FF2B5EF4-FFF2-40B4-BE49-F238E27FC236}">
              <a16:creationId xmlns:a16="http://schemas.microsoft.com/office/drawing/2014/main" id="{8B2D68D3-9160-40D1-AF77-CBD5CBBA9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4" name="Picture 19">
          <a:extLst>
            <a:ext uri="{FF2B5EF4-FFF2-40B4-BE49-F238E27FC236}">
              <a16:creationId xmlns:a16="http://schemas.microsoft.com/office/drawing/2014/main" id="{EFF4F8CD-67E6-4905-A21A-0373BFCB1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5" name="Imagem 4">
          <a:extLst>
            <a:ext uri="{FF2B5EF4-FFF2-40B4-BE49-F238E27FC236}">
              <a16:creationId xmlns:a16="http://schemas.microsoft.com/office/drawing/2014/main" id="{6287E650-7CE6-42B6-B5B8-F7E01DD8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6" name="Picture 16">
          <a:extLst>
            <a:ext uri="{FF2B5EF4-FFF2-40B4-BE49-F238E27FC236}">
              <a16:creationId xmlns:a16="http://schemas.microsoft.com/office/drawing/2014/main" id="{4758FF54-C012-4BAA-B7B6-CE04752C5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7" name="Imagem 1">
          <a:extLst>
            <a:ext uri="{FF2B5EF4-FFF2-40B4-BE49-F238E27FC236}">
              <a16:creationId xmlns:a16="http://schemas.microsoft.com/office/drawing/2014/main" id="{64B0B223-A402-4728-85EE-F7319B259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8" name="Picture 25">
          <a:extLst>
            <a:ext uri="{FF2B5EF4-FFF2-40B4-BE49-F238E27FC236}">
              <a16:creationId xmlns:a16="http://schemas.microsoft.com/office/drawing/2014/main" id="{61F0F721-8938-4839-BA08-9E3865A15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09" name="Imagem 10">
          <a:extLst>
            <a:ext uri="{FF2B5EF4-FFF2-40B4-BE49-F238E27FC236}">
              <a16:creationId xmlns:a16="http://schemas.microsoft.com/office/drawing/2014/main" id="{C549426C-8421-41B8-A310-3F23BEABC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0" name="Picture 22">
          <a:extLst>
            <a:ext uri="{FF2B5EF4-FFF2-40B4-BE49-F238E27FC236}">
              <a16:creationId xmlns:a16="http://schemas.microsoft.com/office/drawing/2014/main" id="{E37272F6-001E-498B-B61D-9E9E810CE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1" name="Imagem 7">
          <a:extLst>
            <a:ext uri="{FF2B5EF4-FFF2-40B4-BE49-F238E27FC236}">
              <a16:creationId xmlns:a16="http://schemas.microsoft.com/office/drawing/2014/main" id="{A3EB69B3-7B38-431F-85A3-994EC080B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2" name="Picture 19">
          <a:extLst>
            <a:ext uri="{FF2B5EF4-FFF2-40B4-BE49-F238E27FC236}">
              <a16:creationId xmlns:a16="http://schemas.microsoft.com/office/drawing/2014/main" id="{BA7869D8-BEE5-4039-9536-036A552B6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3" name="Imagem 4">
          <a:extLst>
            <a:ext uri="{FF2B5EF4-FFF2-40B4-BE49-F238E27FC236}">
              <a16:creationId xmlns:a16="http://schemas.microsoft.com/office/drawing/2014/main" id="{22C583D9-EB3A-42FD-8642-51CF8ADEA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4" name="Picture 16">
          <a:extLst>
            <a:ext uri="{FF2B5EF4-FFF2-40B4-BE49-F238E27FC236}">
              <a16:creationId xmlns:a16="http://schemas.microsoft.com/office/drawing/2014/main" id="{7348680F-AE60-4736-A7A8-27B3349E9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5" name="Imagem 1">
          <a:extLst>
            <a:ext uri="{FF2B5EF4-FFF2-40B4-BE49-F238E27FC236}">
              <a16:creationId xmlns:a16="http://schemas.microsoft.com/office/drawing/2014/main" id="{6DF06DAF-E092-45ED-9802-D2ABC068D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6" name="Picture 25">
          <a:extLst>
            <a:ext uri="{FF2B5EF4-FFF2-40B4-BE49-F238E27FC236}">
              <a16:creationId xmlns:a16="http://schemas.microsoft.com/office/drawing/2014/main" id="{E973EA6F-E73D-4522-8C53-A7C08271E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7" name="Imagem 3316">
          <a:extLst>
            <a:ext uri="{FF2B5EF4-FFF2-40B4-BE49-F238E27FC236}">
              <a16:creationId xmlns:a16="http://schemas.microsoft.com/office/drawing/2014/main" id="{646E56FF-E528-4D00-A395-09C63461B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8" name="Picture 22">
          <a:extLst>
            <a:ext uri="{FF2B5EF4-FFF2-40B4-BE49-F238E27FC236}">
              <a16:creationId xmlns:a16="http://schemas.microsoft.com/office/drawing/2014/main" id="{3C7D54FC-4A51-4EDF-A88C-624DC10A0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19" name="Imagem 7">
          <a:extLst>
            <a:ext uri="{FF2B5EF4-FFF2-40B4-BE49-F238E27FC236}">
              <a16:creationId xmlns:a16="http://schemas.microsoft.com/office/drawing/2014/main" id="{9E0D409D-1AA5-4741-8C9D-3E02850DB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20" name="Picture 19">
          <a:extLst>
            <a:ext uri="{FF2B5EF4-FFF2-40B4-BE49-F238E27FC236}">
              <a16:creationId xmlns:a16="http://schemas.microsoft.com/office/drawing/2014/main" id="{44DF328C-D1C7-4DBC-B96A-E253F5756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21" name="Imagem 4">
          <a:extLst>
            <a:ext uri="{FF2B5EF4-FFF2-40B4-BE49-F238E27FC236}">
              <a16:creationId xmlns:a16="http://schemas.microsoft.com/office/drawing/2014/main" id="{4395E7F6-F239-4B3E-82D9-A86A88BC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22" name="Picture 16">
          <a:extLst>
            <a:ext uri="{FF2B5EF4-FFF2-40B4-BE49-F238E27FC236}">
              <a16:creationId xmlns:a16="http://schemas.microsoft.com/office/drawing/2014/main" id="{056FB5F0-2E13-40BA-BCC5-5BCAEB1C8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368</xdr:row>
      <xdr:rowOff>0</xdr:rowOff>
    </xdr:from>
    <xdr:to>
      <xdr:col>9</xdr:col>
      <xdr:colOff>1238250</xdr:colOff>
      <xdr:row>369</xdr:row>
      <xdr:rowOff>0</xdr:rowOff>
    </xdr:to>
    <xdr:pic>
      <xdr:nvPicPr>
        <xdr:cNvPr id="3323" name="Imagem 1">
          <a:extLst>
            <a:ext uri="{FF2B5EF4-FFF2-40B4-BE49-F238E27FC236}">
              <a16:creationId xmlns:a16="http://schemas.microsoft.com/office/drawing/2014/main" id="{4855322B-7D38-4243-96CB-F1270AD67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344525" y="44357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161145</xdr:colOff>
      <xdr:row>0</xdr:row>
      <xdr:rowOff>9525</xdr:rowOff>
    </xdr:from>
    <xdr:ext cx="5990154" cy="468013"/>
    <xdr:sp macro="" textlink="">
      <xdr:nvSpPr>
        <xdr:cNvPr id="657" name="Retângulo 656">
          <a:extLst>
            <a:ext uri="{FF2B5EF4-FFF2-40B4-BE49-F238E27FC236}">
              <a16:creationId xmlns:a16="http://schemas.microsoft.com/office/drawing/2014/main" id="{A310F6CD-28EA-4770-BB6C-D375FCC399B2}"/>
            </a:ext>
          </a:extLst>
        </xdr:cNvPr>
        <xdr:cNvSpPr/>
      </xdr:nvSpPr>
      <xdr:spPr>
        <a:xfrm>
          <a:off x="2551920" y="9525"/>
          <a:ext cx="5990154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l"/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CONSOLIDADO KATJA BARRETO </a:t>
          </a:r>
        </a:p>
      </xdr:txBody>
    </xdr:sp>
    <xdr:clientData/>
  </xdr:oneCellAnchor>
  <xdr:twoCellAnchor editAs="oneCell">
    <xdr:from>
      <xdr:col>6</xdr:col>
      <xdr:colOff>1439333</xdr:colOff>
      <xdr:row>2</xdr:row>
      <xdr:rowOff>110067</xdr:rowOff>
    </xdr:from>
    <xdr:to>
      <xdr:col>7</xdr:col>
      <xdr:colOff>841375</xdr:colOff>
      <xdr:row>12</xdr:row>
      <xdr:rowOff>63004</xdr:rowOff>
    </xdr:to>
    <xdr:pic>
      <xdr:nvPicPr>
        <xdr:cNvPr id="659" name="Picture 10">
          <a:extLst>
            <a:ext uri="{FF2B5EF4-FFF2-40B4-BE49-F238E27FC236}">
              <a16:creationId xmlns:a16="http://schemas.microsoft.com/office/drawing/2014/main" id="{8ADB8F57-7978-419F-B309-4D7505529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166" y="448734"/>
          <a:ext cx="1666876" cy="164627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148168</xdr:colOff>
      <xdr:row>1</xdr:row>
      <xdr:rowOff>72539</xdr:rowOff>
    </xdr:from>
    <xdr:to>
      <xdr:col>2</xdr:col>
      <xdr:colOff>1259418</xdr:colOff>
      <xdr:row>11</xdr:row>
      <xdr:rowOff>93705</xdr:rowOff>
    </xdr:to>
    <xdr:pic>
      <xdr:nvPicPr>
        <xdr:cNvPr id="661" name="Imagem 660">
          <a:extLst>
            <a:ext uri="{FF2B5EF4-FFF2-40B4-BE49-F238E27FC236}">
              <a16:creationId xmlns:a16="http://schemas.microsoft.com/office/drawing/2014/main" id="{8AF0A767-E490-4C20-8629-B5FAEAE6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79463">
          <a:off x="1640418" y="241872"/>
          <a:ext cx="1714500" cy="171450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9</xdr:col>
      <xdr:colOff>1190625</xdr:colOff>
      <xdr:row>42</xdr:row>
      <xdr:rowOff>0</xdr:rowOff>
    </xdr:from>
    <xdr:to>
      <xdr:col>9</xdr:col>
      <xdr:colOff>1190625</xdr:colOff>
      <xdr:row>43</xdr:row>
      <xdr:rowOff>0</xdr:rowOff>
    </xdr:to>
    <xdr:pic>
      <xdr:nvPicPr>
        <xdr:cNvPr id="513" name="Picture 25">
          <a:extLst>
            <a:ext uri="{FF2B5EF4-FFF2-40B4-BE49-F238E27FC236}">
              <a16:creationId xmlns:a16="http://schemas.microsoft.com/office/drawing/2014/main" id="{546AC120-AB7E-4515-98D1-F54EA4D1F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14" name="Imagem 10">
          <a:extLst>
            <a:ext uri="{FF2B5EF4-FFF2-40B4-BE49-F238E27FC236}">
              <a16:creationId xmlns:a16="http://schemas.microsoft.com/office/drawing/2014/main" id="{AE9DA52E-C1F7-42CD-A432-11DFDD19A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15" name="Picture 22">
          <a:extLst>
            <a:ext uri="{FF2B5EF4-FFF2-40B4-BE49-F238E27FC236}">
              <a16:creationId xmlns:a16="http://schemas.microsoft.com/office/drawing/2014/main" id="{A9DF69EF-BD87-4C4B-A00A-51D051AEF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16" name="Imagem 7">
          <a:extLst>
            <a:ext uri="{FF2B5EF4-FFF2-40B4-BE49-F238E27FC236}">
              <a16:creationId xmlns:a16="http://schemas.microsoft.com/office/drawing/2014/main" id="{FC4599BA-5EC8-4AC2-AC22-EDDBEB12F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17" name="Picture 19">
          <a:extLst>
            <a:ext uri="{FF2B5EF4-FFF2-40B4-BE49-F238E27FC236}">
              <a16:creationId xmlns:a16="http://schemas.microsoft.com/office/drawing/2014/main" id="{C0531602-3BD0-44FB-9A5A-50FCC05BB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18" name="Imagem 4">
          <a:extLst>
            <a:ext uri="{FF2B5EF4-FFF2-40B4-BE49-F238E27FC236}">
              <a16:creationId xmlns:a16="http://schemas.microsoft.com/office/drawing/2014/main" id="{14400280-11DB-45D2-8188-3CAF8D16B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19" name="Picture 16">
          <a:extLst>
            <a:ext uri="{FF2B5EF4-FFF2-40B4-BE49-F238E27FC236}">
              <a16:creationId xmlns:a16="http://schemas.microsoft.com/office/drawing/2014/main" id="{D65D5663-E382-4967-89BA-3A2A46170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0" name="Imagem 1">
          <a:extLst>
            <a:ext uri="{FF2B5EF4-FFF2-40B4-BE49-F238E27FC236}">
              <a16:creationId xmlns:a16="http://schemas.microsoft.com/office/drawing/2014/main" id="{2B1A4B43-14CE-4F30-B342-DB7913F84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1" name="Picture 25">
          <a:extLst>
            <a:ext uri="{FF2B5EF4-FFF2-40B4-BE49-F238E27FC236}">
              <a16:creationId xmlns:a16="http://schemas.microsoft.com/office/drawing/2014/main" id="{6D775D37-8245-4391-8B5A-05D41ABE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2" name="Imagem 521">
          <a:extLst>
            <a:ext uri="{FF2B5EF4-FFF2-40B4-BE49-F238E27FC236}">
              <a16:creationId xmlns:a16="http://schemas.microsoft.com/office/drawing/2014/main" id="{DF886A65-F00F-49C4-8B3F-86EBD2793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3" name="Picture 22">
          <a:extLst>
            <a:ext uri="{FF2B5EF4-FFF2-40B4-BE49-F238E27FC236}">
              <a16:creationId xmlns:a16="http://schemas.microsoft.com/office/drawing/2014/main" id="{17E0AB24-2E53-4E58-A211-287AAA508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4" name="Imagem 7">
          <a:extLst>
            <a:ext uri="{FF2B5EF4-FFF2-40B4-BE49-F238E27FC236}">
              <a16:creationId xmlns:a16="http://schemas.microsoft.com/office/drawing/2014/main" id="{79F4CF6F-3369-473E-AA20-8BE4DD202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5" name="Picture 19">
          <a:extLst>
            <a:ext uri="{FF2B5EF4-FFF2-40B4-BE49-F238E27FC236}">
              <a16:creationId xmlns:a16="http://schemas.microsoft.com/office/drawing/2014/main" id="{27939125-BDB0-4846-9FFB-891A936E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6" name="Imagem 4">
          <a:extLst>
            <a:ext uri="{FF2B5EF4-FFF2-40B4-BE49-F238E27FC236}">
              <a16:creationId xmlns:a16="http://schemas.microsoft.com/office/drawing/2014/main" id="{2E845BC3-E464-426A-A2E9-45487917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7" name="Picture 16">
          <a:extLst>
            <a:ext uri="{FF2B5EF4-FFF2-40B4-BE49-F238E27FC236}">
              <a16:creationId xmlns:a16="http://schemas.microsoft.com/office/drawing/2014/main" id="{38D72265-E9F8-4C36-9401-9BF07FF6E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8" name="Imagem 1">
          <a:extLst>
            <a:ext uri="{FF2B5EF4-FFF2-40B4-BE49-F238E27FC236}">
              <a16:creationId xmlns:a16="http://schemas.microsoft.com/office/drawing/2014/main" id="{93D75664-D123-4937-A5BE-0F0B7EBDB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29" name="Picture 25">
          <a:extLst>
            <a:ext uri="{FF2B5EF4-FFF2-40B4-BE49-F238E27FC236}">
              <a16:creationId xmlns:a16="http://schemas.microsoft.com/office/drawing/2014/main" id="{FA8A5150-94B8-469F-BEC6-5E48CA2D7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0" name="Imagem 10">
          <a:extLst>
            <a:ext uri="{FF2B5EF4-FFF2-40B4-BE49-F238E27FC236}">
              <a16:creationId xmlns:a16="http://schemas.microsoft.com/office/drawing/2014/main" id="{B2BBBA00-AB9C-40A5-86DF-2B2A4F47C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1" name="Picture 22">
          <a:extLst>
            <a:ext uri="{FF2B5EF4-FFF2-40B4-BE49-F238E27FC236}">
              <a16:creationId xmlns:a16="http://schemas.microsoft.com/office/drawing/2014/main" id="{D207DD50-C2E5-4717-A583-66B099978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2" name="Imagem 7">
          <a:extLst>
            <a:ext uri="{FF2B5EF4-FFF2-40B4-BE49-F238E27FC236}">
              <a16:creationId xmlns:a16="http://schemas.microsoft.com/office/drawing/2014/main" id="{BD0C1E0F-EE24-430B-9ACA-55AD8509B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3" name="Picture 19">
          <a:extLst>
            <a:ext uri="{FF2B5EF4-FFF2-40B4-BE49-F238E27FC236}">
              <a16:creationId xmlns:a16="http://schemas.microsoft.com/office/drawing/2014/main" id="{7599E24B-D67A-4638-80B2-D6F8A5774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4" name="Imagem 4">
          <a:extLst>
            <a:ext uri="{FF2B5EF4-FFF2-40B4-BE49-F238E27FC236}">
              <a16:creationId xmlns:a16="http://schemas.microsoft.com/office/drawing/2014/main" id="{78E9EE68-69FF-4F6C-A615-34B02D0F4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5" name="Picture 16">
          <a:extLst>
            <a:ext uri="{FF2B5EF4-FFF2-40B4-BE49-F238E27FC236}">
              <a16:creationId xmlns:a16="http://schemas.microsoft.com/office/drawing/2014/main" id="{838D9185-C88C-4D4B-91E1-3B03360C4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6" name="Imagem 1">
          <a:extLst>
            <a:ext uri="{FF2B5EF4-FFF2-40B4-BE49-F238E27FC236}">
              <a16:creationId xmlns:a16="http://schemas.microsoft.com/office/drawing/2014/main" id="{DB890C26-D40C-4CFB-A3DE-E929B67BD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7" name="Picture 25">
          <a:extLst>
            <a:ext uri="{FF2B5EF4-FFF2-40B4-BE49-F238E27FC236}">
              <a16:creationId xmlns:a16="http://schemas.microsoft.com/office/drawing/2014/main" id="{1E1A6DD7-6DD4-46AE-9BD4-B44EECC31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8" name="Imagem 537">
          <a:extLst>
            <a:ext uri="{FF2B5EF4-FFF2-40B4-BE49-F238E27FC236}">
              <a16:creationId xmlns:a16="http://schemas.microsoft.com/office/drawing/2014/main" id="{7FD11DED-A6D6-452C-B789-49EFC6B8D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39" name="Picture 22">
          <a:extLst>
            <a:ext uri="{FF2B5EF4-FFF2-40B4-BE49-F238E27FC236}">
              <a16:creationId xmlns:a16="http://schemas.microsoft.com/office/drawing/2014/main" id="{07D9E1F2-3442-4A5F-B09B-5A5437239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0" name="Imagem 7">
          <a:extLst>
            <a:ext uri="{FF2B5EF4-FFF2-40B4-BE49-F238E27FC236}">
              <a16:creationId xmlns:a16="http://schemas.microsoft.com/office/drawing/2014/main" id="{21FD65F6-F86D-40E2-8CB0-B8857FA65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1" name="Picture 19">
          <a:extLst>
            <a:ext uri="{FF2B5EF4-FFF2-40B4-BE49-F238E27FC236}">
              <a16:creationId xmlns:a16="http://schemas.microsoft.com/office/drawing/2014/main" id="{3485CA6E-CA76-4A1E-BE40-305AC3EDC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2" name="Imagem 4">
          <a:extLst>
            <a:ext uri="{FF2B5EF4-FFF2-40B4-BE49-F238E27FC236}">
              <a16:creationId xmlns:a16="http://schemas.microsoft.com/office/drawing/2014/main" id="{C83F3C5C-C404-4A63-A32B-13A9E0DF9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3" name="Picture 16">
          <a:extLst>
            <a:ext uri="{FF2B5EF4-FFF2-40B4-BE49-F238E27FC236}">
              <a16:creationId xmlns:a16="http://schemas.microsoft.com/office/drawing/2014/main" id="{559BCB93-1FA8-4151-A204-6A6DF6FD0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4" name="Imagem 1">
          <a:extLst>
            <a:ext uri="{FF2B5EF4-FFF2-40B4-BE49-F238E27FC236}">
              <a16:creationId xmlns:a16="http://schemas.microsoft.com/office/drawing/2014/main" id="{3140BD6B-134E-412E-9F46-9420FC3ED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5" name="Picture 25">
          <a:extLst>
            <a:ext uri="{FF2B5EF4-FFF2-40B4-BE49-F238E27FC236}">
              <a16:creationId xmlns:a16="http://schemas.microsoft.com/office/drawing/2014/main" id="{98D2F735-D306-4ADD-B58C-0AF774823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6" name="Imagem 10">
          <a:extLst>
            <a:ext uri="{FF2B5EF4-FFF2-40B4-BE49-F238E27FC236}">
              <a16:creationId xmlns:a16="http://schemas.microsoft.com/office/drawing/2014/main" id="{ABEBA96F-A7AE-43BF-A840-965BAF63B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7" name="Picture 22">
          <a:extLst>
            <a:ext uri="{FF2B5EF4-FFF2-40B4-BE49-F238E27FC236}">
              <a16:creationId xmlns:a16="http://schemas.microsoft.com/office/drawing/2014/main" id="{17036F11-04D1-4F6F-A7DF-75CF37485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8" name="Imagem 7">
          <a:extLst>
            <a:ext uri="{FF2B5EF4-FFF2-40B4-BE49-F238E27FC236}">
              <a16:creationId xmlns:a16="http://schemas.microsoft.com/office/drawing/2014/main" id="{C69A09C7-41AE-4BFC-9872-F4FF158A0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49" name="Picture 19">
          <a:extLst>
            <a:ext uri="{FF2B5EF4-FFF2-40B4-BE49-F238E27FC236}">
              <a16:creationId xmlns:a16="http://schemas.microsoft.com/office/drawing/2014/main" id="{B39CC243-68B7-4207-AF54-6CD419105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0" name="Imagem 4">
          <a:extLst>
            <a:ext uri="{FF2B5EF4-FFF2-40B4-BE49-F238E27FC236}">
              <a16:creationId xmlns:a16="http://schemas.microsoft.com/office/drawing/2014/main" id="{FE91392D-A9BB-4221-A878-4F19D58CC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1" name="Picture 16">
          <a:extLst>
            <a:ext uri="{FF2B5EF4-FFF2-40B4-BE49-F238E27FC236}">
              <a16:creationId xmlns:a16="http://schemas.microsoft.com/office/drawing/2014/main" id="{0A8C9421-44B4-4708-BA12-4BFFF18F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2" name="Imagem 1">
          <a:extLst>
            <a:ext uri="{FF2B5EF4-FFF2-40B4-BE49-F238E27FC236}">
              <a16:creationId xmlns:a16="http://schemas.microsoft.com/office/drawing/2014/main" id="{2E5456CC-729F-42B3-A893-EE06E87AF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3" name="Picture 25">
          <a:extLst>
            <a:ext uri="{FF2B5EF4-FFF2-40B4-BE49-F238E27FC236}">
              <a16:creationId xmlns:a16="http://schemas.microsoft.com/office/drawing/2014/main" id="{4152253C-C33B-4DD5-A24A-F3308E21F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4" name="Imagem 553">
          <a:extLst>
            <a:ext uri="{FF2B5EF4-FFF2-40B4-BE49-F238E27FC236}">
              <a16:creationId xmlns:a16="http://schemas.microsoft.com/office/drawing/2014/main" id="{686BF603-F3EC-43C6-B6D5-FD2F7F464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5" name="Picture 22">
          <a:extLst>
            <a:ext uri="{FF2B5EF4-FFF2-40B4-BE49-F238E27FC236}">
              <a16:creationId xmlns:a16="http://schemas.microsoft.com/office/drawing/2014/main" id="{C72E9DD9-61BC-4E88-895C-6CBF1CE95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6" name="Imagem 7">
          <a:extLst>
            <a:ext uri="{FF2B5EF4-FFF2-40B4-BE49-F238E27FC236}">
              <a16:creationId xmlns:a16="http://schemas.microsoft.com/office/drawing/2014/main" id="{BE9726F7-D310-4879-BFDD-1167489E8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7" name="Picture 19">
          <a:extLst>
            <a:ext uri="{FF2B5EF4-FFF2-40B4-BE49-F238E27FC236}">
              <a16:creationId xmlns:a16="http://schemas.microsoft.com/office/drawing/2014/main" id="{4FCF9CC6-AC9C-4BB3-8C2E-1F095BDF5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8" name="Imagem 4">
          <a:extLst>
            <a:ext uri="{FF2B5EF4-FFF2-40B4-BE49-F238E27FC236}">
              <a16:creationId xmlns:a16="http://schemas.microsoft.com/office/drawing/2014/main" id="{1D396F1C-1359-48D9-AACE-B3F4F1A6A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59" name="Picture 16">
          <a:extLst>
            <a:ext uri="{FF2B5EF4-FFF2-40B4-BE49-F238E27FC236}">
              <a16:creationId xmlns:a16="http://schemas.microsoft.com/office/drawing/2014/main" id="{E1976469-34AD-4372-91DB-1B36E368F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0" name="Imagem 1">
          <a:extLst>
            <a:ext uri="{FF2B5EF4-FFF2-40B4-BE49-F238E27FC236}">
              <a16:creationId xmlns:a16="http://schemas.microsoft.com/office/drawing/2014/main" id="{B47FA80B-9559-4C50-A3E7-841442EF8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1" name="Picture 25">
          <a:extLst>
            <a:ext uri="{FF2B5EF4-FFF2-40B4-BE49-F238E27FC236}">
              <a16:creationId xmlns:a16="http://schemas.microsoft.com/office/drawing/2014/main" id="{838C3116-E275-4515-90EA-07D9745BD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2" name="Imagem 10">
          <a:extLst>
            <a:ext uri="{FF2B5EF4-FFF2-40B4-BE49-F238E27FC236}">
              <a16:creationId xmlns:a16="http://schemas.microsoft.com/office/drawing/2014/main" id="{CDD48A49-A636-444C-9844-43DC322A6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3" name="Picture 22">
          <a:extLst>
            <a:ext uri="{FF2B5EF4-FFF2-40B4-BE49-F238E27FC236}">
              <a16:creationId xmlns:a16="http://schemas.microsoft.com/office/drawing/2014/main" id="{E45E2D4E-CBDE-472F-BEE4-AEC7296CE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4" name="Imagem 7">
          <a:extLst>
            <a:ext uri="{FF2B5EF4-FFF2-40B4-BE49-F238E27FC236}">
              <a16:creationId xmlns:a16="http://schemas.microsoft.com/office/drawing/2014/main" id="{C05490EB-04D5-4E4E-AA14-33D2DF4DB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5" name="Picture 19">
          <a:extLst>
            <a:ext uri="{FF2B5EF4-FFF2-40B4-BE49-F238E27FC236}">
              <a16:creationId xmlns:a16="http://schemas.microsoft.com/office/drawing/2014/main" id="{2314970B-87E5-4003-917A-ADF974566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6" name="Imagem 4">
          <a:extLst>
            <a:ext uri="{FF2B5EF4-FFF2-40B4-BE49-F238E27FC236}">
              <a16:creationId xmlns:a16="http://schemas.microsoft.com/office/drawing/2014/main" id="{77B928A4-77B3-45C6-BB77-F3D7C135A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7" name="Picture 16">
          <a:extLst>
            <a:ext uri="{FF2B5EF4-FFF2-40B4-BE49-F238E27FC236}">
              <a16:creationId xmlns:a16="http://schemas.microsoft.com/office/drawing/2014/main" id="{414CA655-BE19-43A4-9770-AB0347B58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8" name="Imagem 1">
          <a:extLst>
            <a:ext uri="{FF2B5EF4-FFF2-40B4-BE49-F238E27FC236}">
              <a16:creationId xmlns:a16="http://schemas.microsoft.com/office/drawing/2014/main" id="{3F9EC779-F73D-40BB-8070-C0FB57446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69" name="Picture 25">
          <a:extLst>
            <a:ext uri="{FF2B5EF4-FFF2-40B4-BE49-F238E27FC236}">
              <a16:creationId xmlns:a16="http://schemas.microsoft.com/office/drawing/2014/main" id="{A4D536D5-4A72-432D-978A-6BDE73121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0" name="Imagem 569">
          <a:extLst>
            <a:ext uri="{FF2B5EF4-FFF2-40B4-BE49-F238E27FC236}">
              <a16:creationId xmlns:a16="http://schemas.microsoft.com/office/drawing/2014/main" id="{BC16B4EC-D79B-4AF0-9123-69082F836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1" name="Picture 22">
          <a:extLst>
            <a:ext uri="{FF2B5EF4-FFF2-40B4-BE49-F238E27FC236}">
              <a16:creationId xmlns:a16="http://schemas.microsoft.com/office/drawing/2014/main" id="{0EE8D97B-4546-4847-95C3-D394DBAA8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2" name="Imagem 7">
          <a:extLst>
            <a:ext uri="{FF2B5EF4-FFF2-40B4-BE49-F238E27FC236}">
              <a16:creationId xmlns:a16="http://schemas.microsoft.com/office/drawing/2014/main" id="{33CFBA6A-7CB1-400C-ACAA-F9244B8E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3" name="Picture 19">
          <a:extLst>
            <a:ext uri="{FF2B5EF4-FFF2-40B4-BE49-F238E27FC236}">
              <a16:creationId xmlns:a16="http://schemas.microsoft.com/office/drawing/2014/main" id="{C75235AD-7526-40CB-8EDC-FA54E4918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4" name="Imagem 4">
          <a:extLst>
            <a:ext uri="{FF2B5EF4-FFF2-40B4-BE49-F238E27FC236}">
              <a16:creationId xmlns:a16="http://schemas.microsoft.com/office/drawing/2014/main" id="{FB88C481-591F-47BB-942D-CD71EB014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5" name="Picture 16">
          <a:extLst>
            <a:ext uri="{FF2B5EF4-FFF2-40B4-BE49-F238E27FC236}">
              <a16:creationId xmlns:a16="http://schemas.microsoft.com/office/drawing/2014/main" id="{FED871E0-D599-4930-926D-21B0D8AAC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6" name="Imagem 1">
          <a:extLst>
            <a:ext uri="{FF2B5EF4-FFF2-40B4-BE49-F238E27FC236}">
              <a16:creationId xmlns:a16="http://schemas.microsoft.com/office/drawing/2014/main" id="{7E2AD6A2-2FE3-42F5-A21A-FF7503B2B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7" name="Picture 25">
          <a:extLst>
            <a:ext uri="{FF2B5EF4-FFF2-40B4-BE49-F238E27FC236}">
              <a16:creationId xmlns:a16="http://schemas.microsoft.com/office/drawing/2014/main" id="{BE6D7C87-DB8B-4993-9591-E7DEEA6E5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8" name="Imagem 10">
          <a:extLst>
            <a:ext uri="{FF2B5EF4-FFF2-40B4-BE49-F238E27FC236}">
              <a16:creationId xmlns:a16="http://schemas.microsoft.com/office/drawing/2014/main" id="{55E3DDC7-135C-4FC5-9D57-B68E17BB7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79" name="Picture 22">
          <a:extLst>
            <a:ext uri="{FF2B5EF4-FFF2-40B4-BE49-F238E27FC236}">
              <a16:creationId xmlns:a16="http://schemas.microsoft.com/office/drawing/2014/main" id="{FDFEA4EA-C730-4ACF-8CEA-2D23A575B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0" name="Imagem 7">
          <a:extLst>
            <a:ext uri="{FF2B5EF4-FFF2-40B4-BE49-F238E27FC236}">
              <a16:creationId xmlns:a16="http://schemas.microsoft.com/office/drawing/2014/main" id="{C895F364-C946-4EF8-A9B2-B3050DA21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1" name="Picture 19">
          <a:extLst>
            <a:ext uri="{FF2B5EF4-FFF2-40B4-BE49-F238E27FC236}">
              <a16:creationId xmlns:a16="http://schemas.microsoft.com/office/drawing/2014/main" id="{CAC140BD-B256-4697-8D73-59ACD45EE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2" name="Imagem 4">
          <a:extLst>
            <a:ext uri="{FF2B5EF4-FFF2-40B4-BE49-F238E27FC236}">
              <a16:creationId xmlns:a16="http://schemas.microsoft.com/office/drawing/2014/main" id="{4480507F-1271-4955-B128-38778F5D3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3" name="Picture 16">
          <a:extLst>
            <a:ext uri="{FF2B5EF4-FFF2-40B4-BE49-F238E27FC236}">
              <a16:creationId xmlns:a16="http://schemas.microsoft.com/office/drawing/2014/main" id="{B8CC78BA-673D-4B05-9C43-FAC99A472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4" name="Imagem 1">
          <a:extLst>
            <a:ext uri="{FF2B5EF4-FFF2-40B4-BE49-F238E27FC236}">
              <a16:creationId xmlns:a16="http://schemas.microsoft.com/office/drawing/2014/main" id="{8AD2B68A-0F0D-46AD-86D9-E8EA0C9FC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5" name="Picture 25">
          <a:extLst>
            <a:ext uri="{FF2B5EF4-FFF2-40B4-BE49-F238E27FC236}">
              <a16:creationId xmlns:a16="http://schemas.microsoft.com/office/drawing/2014/main" id="{1F41BEC7-AE30-43DB-9F6B-D007FD811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6" name="Imagem 585">
          <a:extLst>
            <a:ext uri="{FF2B5EF4-FFF2-40B4-BE49-F238E27FC236}">
              <a16:creationId xmlns:a16="http://schemas.microsoft.com/office/drawing/2014/main" id="{792B1EB2-55E7-470E-A970-98F581BDB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7" name="Picture 22">
          <a:extLst>
            <a:ext uri="{FF2B5EF4-FFF2-40B4-BE49-F238E27FC236}">
              <a16:creationId xmlns:a16="http://schemas.microsoft.com/office/drawing/2014/main" id="{643496B1-8E46-4E8E-B8F5-B235CF926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8" name="Imagem 7">
          <a:extLst>
            <a:ext uri="{FF2B5EF4-FFF2-40B4-BE49-F238E27FC236}">
              <a16:creationId xmlns:a16="http://schemas.microsoft.com/office/drawing/2014/main" id="{B0544428-7BB2-4385-917F-F713B29C1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89" name="Picture 19">
          <a:extLst>
            <a:ext uri="{FF2B5EF4-FFF2-40B4-BE49-F238E27FC236}">
              <a16:creationId xmlns:a16="http://schemas.microsoft.com/office/drawing/2014/main" id="{353B8148-A353-435D-829C-3869AC997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0" name="Imagem 4">
          <a:extLst>
            <a:ext uri="{FF2B5EF4-FFF2-40B4-BE49-F238E27FC236}">
              <a16:creationId xmlns:a16="http://schemas.microsoft.com/office/drawing/2014/main" id="{51C51385-ECF8-405B-9027-4DEBE4172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1" name="Picture 16">
          <a:extLst>
            <a:ext uri="{FF2B5EF4-FFF2-40B4-BE49-F238E27FC236}">
              <a16:creationId xmlns:a16="http://schemas.microsoft.com/office/drawing/2014/main" id="{892031A3-4BDE-437C-9541-BEA7E5824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2" name="Imagem 1">
          <a:extLst>
            <a:ext uri="{FF2B5EF4-FFF2-40B4-BE49-F238E27FC236}">
              <a16:creationId xmlns:a16="http://schemas.microsoft.com/office/drawing/2014/main" id="{87B4114B-DB0C-441D-9EB7-234D4FF0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3" name="Picture 25">
          <a:extLst>
            <a:ext uri="{FF2B5EF4-FFF2-40B4-BE49-F238E27FC236}">
              <a16:creationId xmlns:a16="http://schemas.microsoft.com/office/drawing/2014/main" id="{A3C5625F-6B10-41DF-BDF2-4E292218C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4" name="Imagem 10">
          <a:extLst>
            <a:ext uri="{FF2B5EF4-FFF2-40B4-BE49-F238E27FC236}">
              <a16:creationId xmlns:a16="http://schemas.microsoft.com/office/drawing/2014/main" id="{5D7B2F73-AB99-46A3-95BF-43B82132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5" name="Picture 22">
          <a:extLst>
            <a:ext uri="{FF2B5EF4-FFF2-40B4-BE49-F238E27FC236}">
              <a16:creationId xmlns:a16="http://schemas.microsoft.com/office/drawing/2014/main" id="{A1971682-061F-4D90-9455-4059534DC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6" name="Imagem 7">
          <a:extLst>
            <a:ext uri="{FF2B5EF4-FFF2-40B4-BE49-F238E27FC236}">
              <a16:creationId xmlns:a16="http://schemas.microsoft.com/office/drawing/2014/main" id="{77AC09D4-CD5E-464E-8C34-AF167B36A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7" name="Picture 19">
          <a:extLst>
            <a:ext uri="{FF2B5EF4-FFF2-40B4-BE49-F238E27FC236}">
              <a16:creationId xmlns:a16="http://schemas.microsoft.com/office/drawing/2014/main" id="{11C97EE8-5403-43C2-8CC9-311BDCFDC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8" name="Imagem 4">
          <a:extLst>
            <a:ext uri="{FF2B5EF4-FFF2-40B4-BE49-F238E27FC236}">
              <a16:creationId xmlns:a16="http://schemas.microsoft.com/office/drawing/2014/main" id="{3DEAE9BC-B969-46C7-BC8C-70DAAED2A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599" name="Picture 16">
          <a:extLst>
            <a:ext uri="{FF2B5EF4-FFF2-40B4-BE49-F238E27FC236}">
              <a16:creationId xmlns:a16="http://schemas.microsoft.com/office/drawing/2014/main" id="{44A3F519-8243-4447-82DB-F98049B00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0" name="Imagem 1">
          <a:extLst>
            <a:ext uri="{FF2B5EF4-FFF2-40B4-BE49-F238E27FC236}">
              <a16:creationId xmlns:a16="http://schemas.microsoft.com/office/drawing/2014/main" id="{11178740-DEAD-4948-A8E7-0019DB52C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1" name="Picture 25">
          <a:extLst>
            <a:ext uri="{FF2B5EF4-FFF2-40B4-BE49-F238E27FC236}">
              <a16:creationId xmlns:a16="http://schemas.microsoft.com/office/drawing/2014/main" id="{6CD80634-43DE-4BD0-98C2-C5B210F91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2" name="Imagem 601">
          <a:extLst>
            <a:ext uri="{FF2B5EF4-FFF2-40B4-BE49-F238E27FC236}">
              <a16:creationId xmlns:a16="http://schemas.microsoft.com/office/drawing/2014/main" id="{447849E1-64C7-4453-9947-2D5178B93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3" name="Picture 22">
          <a:extLst>
            <a:ext uri="{FF2B5EF4-FFF2-40B4-BE49-F238E27FC236}">
              <a16:creationId xmlns:a16="http://schemas.microsoft.com/office/drawing/2014/main" id="{C10F19E6-65A3-4DBC-A592-F4766A6AE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4" name="Imagem 7">
          <a:extLst>
            <a:ext uri="{FF2B5EF4-FFF2-40B4-BE49-F238E27FC236}">
              <a16:creationId xmlns:a16="http://schemas.microsoft.com/office/drawing/2014/main" id="{2E88303B-7D3B-4A1F-B336-D26CEB800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5" name="Picture 19">
          <a:extLst>
            <a:ext uri="{FF2B5EF4-FFF2-40B4-BE49-F238E27FC236}">
              <a16:creationId xmlns:a16="http://schemas.microsoft.com/office/drawing/2014/main" id="{D7285F38-AE26-4683-B5F4-4C4157594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6" name="Imagem 4">
          <a:extLst>
            <a:ext uri="{FF2B5EF4-FFF2-40B4-BE49-F238E27FC236}">
              <a16:creationId xmlns:a16="http://schemas.microsoft.com/office/drawing/2014/main" id="{BCD84496-A460-41E8-84C5-0CE7FD818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7" name="Picture 16">
          <a:extLst>
            <a:ext uri="{FF2B5EF4-FFF2-40B4-BE49-F238E27FC236}">
              <a16:creationId xmlns:a16="http://schemas.microsoft.com/office/drawing/2014/main" id="{CA450B13-EEF5-40BB-BB4A-4BE4DFBED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8" name="Imagem 1">
          <a:extLst>
            <a:ext uri="{FF2B5EF4-FFF2-40B4-BE49-F238E27FC236}">
              <a16:creationId xmlns:a16="http://schemas.microsoft.com/office/drawing/2014/main" id="{61D4DB14-F4E4-4C26-B6B9-2B28FF6A0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09" name="Picture 25">
          <a:extLst>
            <a:ext uri="{FF2B5EF4-FFF2-40B4-BE49-F238E27FC236}">
              <a16:creationId xmlns:a16="http://schemas.microsoft.com/office/drawing/2014/main" id="{ABD1D9D9-240D-417F-AFC8-3388AEEB5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0" name="Imagem 10">
          <a:extLst>
            <a:ext uri="{FF2B5EF4-FFF2-40B4-BE49-F238E27FC236}">
              <a16:creationId xmlns:a16="http://schemas.microsoft.com/office/drawing/2014/main" id="{6AEE745D-E942-463C-8027-F9EBB3F3A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1" name="Picture 22">
          <a:extLst>
            <a:ext uri="{FF2B5EF4-FFF2-40B4-BE49-F238E27FC236}">
              <a16:creationId xmlns:a16="http://schemas.microsoft.com/office/drawing/2014/main" id="{89EC7566-842A-42D0-9022-992B11CF2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2" name="Imagem 7">
          <a:extLst>
            <a:ext uri="{FF2B5EF4-FFF2-40B4-BE49-F238E27FC236}">
              <a16:creationId xmlns:a16="http://schemas.microsoft.com/office/drawing/2014/main" id="{E78E5827-92B1-4240-9D8A-87DC4655C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3" name="Picture 19">
          <a:extLst>
            <a:ext uri="{FF2B5EF4-FFF2-40B4-BE49-F238E27FC236}">
              <a16:creationId xmlns:a16="http://schemas.microsoft.com/office/drawing/2014/main" id="{3396FCB4-C66B-4972-AB42-232010B1F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4" name="Imagem 4">
          <a:extLst>
            <a:ext uri="{FF2B5EF4-FFF2-40B4-BE49-F238E27FC236}">
              <a16:creationId xmlns:a16="http://schemas.microsoft.com/office/drawing/2014/main" id="{B37B1B1B-B7FF-40A8-9596-0FD34686D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5" name="Picture 16">
          <a:extLst>
            <a:ext uri="{FF2B5EF4-FFF2-40B4-BE49-F238E27FC236}">
              <a16:creationId xmlns:a16="http://schemas.microsoft.com/office/drawing/2014/main" id="{AD9CE47E-5210-4516-8681-31247341F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6" name="Imagem 1">
          <a:extLst>
            <a:ext uri="{FF2B5EF4-FFF2-40B4-BE49-F238E27FC236}">
              <a16:creationId xmlns:a16="http://schemas.microsoft.com/office/drawing/2014/main" id="{19B57457-3A14-41AD-923A-C6CEFFF1C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7" name="Picture 25">
          <a:extLst>
            <a:ext uri="{FF2B5EF4-FFF2-40B4-BE49-F238E27FC236}">
              <a16:creationId xmlns:a16="http://schemas.microsoft.com/office/drawing/2014/main" id="{90773068-5F2B-431A-AC47-D060F94B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8" name="Imagem 617">
          <a:extLst>
            <a:ext uri="{FF2B5EF4-FFF2-40B4-BE49-F238E27FC236}">
              <a16:creationId xmlns:a16="http://schemas.microsoft.com/office/drawing/2014/main" id="{75DF044D-A886-4848-882D-89CE23452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19" name="Picture 22">
          <a:extLst>
            <a:ext uri="{FF2B5EF4-FFF2-40B4-BE49-F238E27FC236}">
              <a16:creationId xmlns:a16="http://schemas.microsoft.com/office/drawing/2014/main" id="{144E00F8-7257-480D-A4F3-D5C3BB797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0" name="Imagem 7">
          <a:extLst>
            <a:ext uri="{FF2B5EF4-FFF2-40B4-BE49-F238E27FC236}">
              <a16:creationId xmlns:a16="http://schemas.microsoft.com/office/drawing/2014/main" id="{A915C6DE-DA5C-46E6-B831-73EDA37AC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1" name="Picture 19">
          <a:extLst>
            <a:ext uri="{FF2B5EF4-FFF2-40B4-BE49-F238E27FC236}">
              <a16:creationId xmlns:a16="http://schemas.microsoft.com/office/drawing/2014/main" id="{5374949B-3368-46B2-B43A-FC71E82BE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2" name="Imagem 4">
          <a:extLst>
            <a:ext uri="{FF2B5EF4-FFF2-40B4-BE49-F238E27FC236}">
              <a16:creationId xmlns:a16="http://schemas.microsoft.com/office/drawing/2014/main" id="{1450E202-6903-464A-BBC1-6A4FBAF52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3" name="Picture 16">
          <a:extLst>
            <a:ext uri="{FF2B5EF4-FFF2-40B4-BE49-F238E27FC236}">
              <a16:creationId xmlns:a16="http://schemas.microsoft.com/office/drawing/2014/main" id="{A1C78375-C525-416F-A779-C115738A5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4" name="Imagem 1">
          <a:extLst>
            <a:ext uri="{FF2B5EF4-FFF2-40B4-BE49-F238E27FC236}">
              <a16:creationId xmlns:a16="http://schemas.microsoft.com/office/drawing/2014/main" id="{29054F7E-1145-46EE-A1FB-4BD729A7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5" name="Picture 25">
          <a:extLst>
            <a:ext uri="{FF2B5EF4-FFF2-40B4-BE49-F238E27FC236}">
              <a16:creationId xmlns:a16="http://schemas.microsoft.com/office/drawing/2014/main" id="{240B9CF6-50DC-44A0-B87E-1A53910FC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6" name="Imagem 10">
          <a:extLst>
            <a:ext uri="{FF2B5EF4-FFF2-40B4-BE49-F238E27FC236}">
              <a16:creationId xmlns:a16="http://schemas.microsoft.com/office/drawing/2014/main" id="{E12484E9-4E23-4F2E-9410-8F72E45E7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7" name="Picture 22">
          <a:extLst>
            <a:ext uri="{FF2B5EF4-FFF2-40B4-BE49-F238E27FC236}">
              <a16:creationId xmlns:a16="http://schemas.microsoft.com/office/drawing/2014/main" id="{2BD2DBAF-7791-4673-981B-EAFAEAB5D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8" name="Imagem 7">
          <a:extLst>
            <a:ext uri="{FF2B5EF4-FFF2-40B4-BE49-F238E27FC236}">
              <a16:creationId xmlns:a16="http://schemas.microsoft.com/office/drawing/2014/main" id="{FC5E537F-7513-44DB-970C-9203DD0BC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29" name="Picture 19">
          <a:extLst>
            <a:ext uri="{FF2B5EF4-FFF2-40B4-BE49-F238E27FC236}">
              <a16:creationId xmlns:a16="http://schemas.microsoft.com/office/drawing/2014/main" id="{E1B84041-0C88-494C-A5D8-046AAC94A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0" name="Imagem 4">
          <a:extLst>
            <a:ext uri="{FF2B5EF4-FFF2-40B4-BE49-F238E27FC236}">
              <a16:creationId xmlns:a16="http://schemas.microsoft.com/office/drawing/2014/main" id="{2D3A79B8-0F41-4AC2-BC4A-164471124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1" name="Picture 16">
          <a:extLst>
            <a:ext uri="{FF2B5EF4-FFF2-40B4-BE49-F238E27FC236}">
              <a16:creationId xmlns:a16="http://schemas.microsoft.com/office/drawing/2014/main" id="{B63C8A89-6FD3-4F23-AE95-711670ACB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2" name="Imagem 1">
          <a:extLst>
            <a:ext uri="{FF2B5EF4-FFF2-40B4-BE49-F238E27FC236}">
              <a16:creationId xmlns:a16="http://schemas.microsoft.com/office/drawing/2014/main" id="{9ECAA2C6-FA50-4414-901F-7CFC39FA2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3" name="Picture 25">
          <a:extLst>
            <a:ext uri="{FF2B5EF4-FFF2-40B4-BE49-F238E27FC236}">
              <a16:creationId xmlns:a16="http://schemas.microsoft.com/office/drawing/2014/main" id="{C58798AE-ED7B-41B9-BC6A-BFA075EBD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4" name="Imagem 633">
          <a:extLst>
            <a:ext uri="{FF2B5EF4-FFF2-40B4-BE49-F238E27FC236}">
              <a16:creationId xmlns:a16="http://schemas.microsoft.com/office/drawing/2014/main" id="{82A37F5F-F79B-4D2F-9B24-10619FFFE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5" name="Picture 22">
          <a:extLst>
            <a:ext uri="{FF2B5EF4-FFF2-40B4-BE49-F238E27FC236}">
              <a16:creationId xmlns:a16="http://schemas.microsoft.com/office/drawing/2014/main" id="{3EE5710B-553D-4910-A16E-42186A20C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6" name="Imagem 7">
          <a:extLst>
            <a:ext uri="{FF2B5EF4-FFF2-40B4-BE49-F238E27FC236}">
              <a16:creationId xmlns:a16="http://schemas.microsoft.com/office/drawing/2014/main" id="{F3971924-6A6C-4164-BF7A-4B9E14462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7" name="Picture 19">
          <a:extLst>
            <a:ext uri="{FF2B5EF4-FFF2-40B4-BE49-F238E27FC236}">
              <a16:creationId xmlns:a16="http://schemas.microsoft.com/office/drawing/2014/main" id="{98F1C4BD-B04D-47D8-8812-062E3537A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8" name="Imagem 4">
          <a:extLst>
            <a:ext uri="{FF2B5EF4-FFF2-40B4-BE49-F238E27FC236}">
              <a16:creationId xmlns:a16="http://schemas.microsoft.com/office/drawing/2014/main" id="{DF30DD33-134C-4B41-AF9D-B4D5BE90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39" name="Picture 16">
          <a:extLst>
            <a:ext uri="{FF2B5EF4-FFF2-40B4-BE49-F238E27FC236}">
              <a16:creationId xmlns:a16="http://schemas.microsoft.com/office/drawing/2014/main" id="{861D5FEC-5DDC-4101-8248-E7B4DE9A4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40" name="Imagem 1">
          <a:extLst>
            <a:ext uri="{FF2B5EF4-FFF2-40B4-BE49-F238E27FC236}">
              <a16:creationId xmlns:a16="http://schemas.microsoft.com/office/drawing/2014/main" id="{FCD855AB-010E-41AC-9E2C-C3B6CFDE2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42</xdr:row>
      <xdr:rowOff>0</xdr:rowOff>
    </xdr:from>
    <xdr:to>
      <xdr:col>9</xdr:col>
      <xdr:colOff>1190625</xdr:colOff>
      <xdr:row>43</xdr:row>
      <xdr:rowOff>0</xdr:rowOff>
    </xdr:to>
    <xdr:pic>
      <xdr:nvPicPr>
        <xdr:cNvPr id="641" name="Picture 25">
          <a:extLst>
            <a:ext uri="{FF2B5EF4-FFF2-40B4-BE49-F238E27FC236}">
              <a16:creationId xmlns:a16="http://schemas.microsoft.com/office/drawing/2014/main" id="{676ED70E-FD06-471D-AFD4-620AB7479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42" name="Imagem 10">
          <a:extLst>
            <a:ext uri="{FF2B5EF4-FFF2-40B4-BE49-F238E27FC236}">
              <a16:creationId xmlns:a16="http://schemas.microsoft.com/office/drawing/2014/main" id="{22D64294-9974-490A-B9E8-0E9EFD701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43" name="Picture 22">
          <a:extLst>
            <a:ext uri="{FF2B5EF4-FFF2-40B4-BE49-F238E27FC236}">
              <a16:creationId xmlns:a16="http://schemas.microsoft.com/office/drawing/2014/main" id="{35A27AC3-FF43-4244-852F-CF8320746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644" name="Imagem 7">
          <a:extLst>
            <a:ext uri="{FF2B5EF4-FFF2-40B4-BE49-F238E27FC236}">
              <a16:creationId xmlns:a16="http://schemas.microsoft.com/office/drawing/2014/main" id="{D89DDD58-1D05-4122-B5C0-948E793A6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857" name="Picture 19">
          <a:extLst>
            <a:ext uri="{FF2B5EF4-FFF2-40B4-BE49-F238E27FC236}">
              <a16:creationId xmlns:a16="http://schemas.microsoft.com/office/drawing/2014/main" id="{9D25A2AC-CC8F-4843-8294-DDBAFF4AD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858" name="Imagem 4">
          <a:extLst>
            <a:ext uri="{FF2B5EF4-FFF2-40B4-BE49-F238E27FC236}">
              <a16:creationId xmlns:a16="http://schemas.microsoft.com/office/drawing/2014/main" id="{CD6319D7-6CEF-4E4A-97EF-79DEA9847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04" name="Picture 16">
          <a:extLst>
            <a:ext uri="{FF2B5EF4-FFF2-40B4-BE49-F238E27FC236}">
              <a16:creationId xmlns:a16="http://schemas.microsoft.com/office/drawing/2014/main" id="{AA1B3DB0-A49F-4B72-8722-C354D3B61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05" name="Imagem 1">
          <a:extLst>
            <a:ext uri="{FF2B5EF4-FFF2-40B4-BE49-F238E27FC236}">
              <a16:creationId xmlns:a16="http://schemas.microsoft.com/office/drawing/2014/main" id="{0F0634BA-442D-4DDF-943C-8E5974F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06" name="Picture 25">
          <a:extLst>
            <a:ext uri="{FF2B5EF4-FFF2-40B4-BE49-F238E27FC236}">
              <a16:creationId xmlns:a16="http://schemas.microsoft.com/office/drawing/2014/main" id="{A4FB73E7-2019-4025-B937-C1CACBDA9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07" name="Imagem 906">
          <a:extLst>
            <a:ext uri="{FF2B5EF4-FFF2-40B4-BE49-F238E27FC236}">
              <a16:creationId xmlns:a16="http://schemas.microsoft.com/office/drawing/2014/main" id="{7D75BFF6-FF62-4C4F-A739-F3D4D9B7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08" name="Picture 22">
          <a:extLst>
            <a:ext uri="{FF2B5EF4-FFF2-40B4-BE49-F238E27FC236}">
              <a16:creationId xmlns:a16="http://schemas.microsoft.com/office/drawing/2014/main" id="{C509D1B8-E5F6-4BC8-8074-82CBE903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09" name="Imagem 7">
          <a:extLst>
            <a:ext uri="{FF2B5EF4-FFF2-40B4-BE49-F238E27FC236}">
              <a16:creationId xmlns:a16="http://schemas.microsoft.com/office/drawing/2014/main" id="{644101C3-F4D2-4FA1-9B71-EDC1D0381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0" name="Picture 19">
          <a:extLst>
            <a:ext uri="{FF2B5EF4-FFF2-40B4-BE49-F238E27FC236}">
              <a16:creationId xmlns:a16="http://schemas.microsoft.com/office/drawing/2014/main" id="{D93E2371-883B-4C60-BA46-6464E88F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1" name="Imagem 4">
          <a:extLst>
            <a:ext uri="{FF2B5EF4-FFF2-40B4-BE49-F238E27FC236}">
              <a16:creationId xmlns:a16="http://schemas.microsoft.com/office/drawing/2014/main" id="{CE527583-D2C0-4069-80AB-4499CBC80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2" name="Picture 16">
          <a:extLst>
            <a:ext uri="{FF2B5EF4-FFF2-40B4-BE49-F238E27FC236}">
              <a16:creationId xmlns:a16="http://schemas.microsoft.com/office/drawing/2014/main" id="{0024B4D8-FBC4-4C54-8DC3-9CFE92B88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3" name="Imagem 1">
          <a:extLst>
            <a:ext uri="{FF2B5EF4-FFF2-40B4-BE49-F238E27FC236}">
              <a16:creationId xmlns:a16="http://schemas.microsoft.com/office/drawing/2014/main" id="{ADC16CEF-0E97-429B-A65B-A7394809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4" name="Picture 25">
          <a:extLst>
            <a:ext uri="{FF2B5EF4-FFF2-40B4-BE49-F238E27FC236}">
              <a16:creationId xmlns:a16="http://schemas.microsoft.com/office/drawing/2014/main" id="{B81B631E-02EB-422D-B686-18FDCBC7F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5" name="Imagem 10">
          <a:extLst>
            <a:ext uri="{FF2B5EF4-FFF2-40B4-BE49-F238E27FC236}">
              <a16:creationId xmlns:a16="http://schemas.microsoft.com/office/drawing/2014/main" id="{AD15FBB6-C6AF-47C4-B43F-DBBBFD004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6" name="Picture 22">
          <a:extLst>
            <a:ext uri="{FF2B5EF4-FFF2-40B4-BE49-F238E27FC236}">
              <a16:creationId xmlns:a16="http://schemas.microsoft.com/office/drawing/2014/main" id="{F5A753D6-7AA7-4D81-86E3-658B4B899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7" name="Imagem 7">
          <a:extLst>
            <a:ext uri="{FF2B5EF4-FFF2-40B4-BE49-F238E27FC236}">
              <a16:creationId xmlns:a16="http://schemas.microsoft.com/office/drawing/2014/main" id="{8B9E6ACA-DB00-4C5B-90DA-30CC3188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8" name="Picture 19">
          <a:extLst>
            <a:ext uri="{FF2B5EF4-FFF2-40B4-BE49-F238E27FC236}">
              <a16:creationId xmlns:a16="http://schemas.microsoft.com/office/drawing/2014/main" id="{5CA0C79D-50A7-4207-80E5-AF2CD6225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19" name="Imagem 4">
          <a:extLst>
            <a:ext uri="{FF2B5EF4-FFF2-40B4-BE49-F238E27FC236}">
              <a16:creationId xmlns:a16="http://schemas.microsoft.com/office/drawing/2014/main" id="{C4D61E86-24B3-408C-9C35-F817E548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0" name="Picture 16">
          <a:extLst>
            <a:ext uri="{FF2B5EF4-FFF2-40B4-BE49-F238E27FC236}">
              <a16:creationId xmlns:a16="http://schemas.microsoft.com/office/drawing/2014/main" id="{C06628E3-47AD-4844-8EEA-5B7C0AB9D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1" name="Imagem 1">
          <a:extLst>
            <a:ext uri="{FF2B5EF4-FFF2-40B4-BE49-F238E27FC236}">
              <a16:creationId xmlns:a16="http://schemas.microsoft.com/office/drawing/2014/main" id="{00F9889C-39B7-47B3-AD33-4231D46D1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2" name="Picture 25">
          <a:extLst>
            <a:ext uri="{FF2B5EF4-FFF2-40B4-BE49-F238E27FC236}">
              <a16:creationId xmlns:a16="http://schemas.microsoft.com/office/drawing/2014/main" id="{16FBC06F-A836-4DE8-AAC6-ABE180543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3" name="Imagem 922">
          <a:extLst>
            <a:ext uri="{FF2B5EF4-FFF2-40B4-BE49-F238E27FC236}">
              <a16:creationId xmlns:a16="http://schemas.microsoft.com/office/drawing/2014/main" id="{150401A7-274E-480D-B9AC-13EF1439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4" name="Picture 22">
          <a:extLst>
            <a:ext uri="{FF2B5EF4-FFF2-40B4-BE49-F238E27FC236}">
              <a16:creationId xmlns:a16="http://schemas.microsoft.com/office/drawing/2014/main" id="{60984F19-B402-4D68-ACD4-D8E663A8F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5" name="Imagem 7">
          <a:extLst>
            <a:ext uri="{FF2B5EF4-FFF2-40B4-BE49-F238E27FC236}">
              <a16:creationId xmlns:a16="http://schemas.microsoft.com/office/drawing/2014/main" id="{36767A3A-59BC-4B76-A42C-3D6C61B76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6" name="Picture 19">
          <a:extLst>
            <a:ext uri="{FF2B5EF4-FFF2-40B4-BE49-F238E27FC236}">
              <a16:creationId xmlns:a16="http://schemas.microsoft.com/office/drawing/2014/main" id="{AA154D1C-5796-422D-9DE6-732C3C7DC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7" name="Imagem 4">
          <a:extLst>
            <a:ext uri="{FF2B5EF4-FFF2-40B4-BE49-F238E27FC236}">
              <a16:creationId xmlns:a16="http://schemas.microsoft.com/office/drawing/2014/main" id="{D33B38FC-EB6B-436E-8EC2-1F2EBF8C8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8" name="Picture 16">
          <a:extLst>
            <a:ext uri="{FF2B5EF4-FFF2-40B4-BE49-F238E27FC236}">
              <a16:creationId xmlns:a16="http://schemas.microsoft.com/office/drawing/2014/main" id="{4BCA76A9-6724-44CE-AD5E-4BFE3183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29" name="Imagem 1">
          <a:extLst>
            <a:ext uri="{FF2B5EF4-FFF2-40B4-BE49-F238E27FC236}">
              <a16:creationId xmlns:a16="http://schemas.microsoft.com/office/drawing/2014/main" id="{E91F569D-1A5B-438D-B3AB-B9DE56523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0" name="Picture 25">
          <a:extLst>
            <a:ext uri="{FF2B5EF4-FFF2-40B4-BE49-F238E27FC236}">
              <a16:creationId xmlns:a16="http://schemas.microsoft.com/office/drawing/2014/main" id="{0D4ADEC2-5CDF-4392-A2CC-5B68F551F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1" name="Imagem 10">
          <a:extLst>
            <a:ext uri="{FF2B5EF4-FFF2-40B4-BE49-F238E27FC236}">
              <a16:creationId xmlns:a16="http://schemas.microsoft.com/office/drawing/2014/main" id="{F4DC01BE-EA8E-41BD-8A45-E61C744D4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2" name="Picture 22">
          <a:extLst>
            <a:ext uri="{FF2B5EF4-FFF2-40B4-BE49-F238E27FC236}">
              <a16:creationId xmlns:a16="http://schemas.microsoft.com/office/drawing/2014/main" id="{8FE41FAD-9487-45A4-A3FB-30F8DA0E0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3" name="Imagem 7">
          <a:extLst>
            <a:ext uri="{FF2B5EF4-FFF2-40B4-BE49-F238E27FC236}">
              <a16:creationId xmlns:a16="http://schemas.microsoft.com/office/drawing/2014/main" id="{ED2E0F3A-FA33-44B8-A423-0E699C01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4" name="Picture 19">
          <a:extLst>
            <a:ext uri="{FF2B5EF4-FFF2-40B4-BE49-F238E27FC236}">
              <a16:creationId xmlns:a16="http://schemas.microsoft.com/office/drawing/2014/main" id="{338A2FEE-6C59-485E-9C16-85587219F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5" name="Imagem 4">
          <a:extLst>
            <a:ext uri="{FF2B5EF4-FFF2-40B4-BE49-F238E27FC236}">
              <a16:creationId xmlns:a16="http://schemas.microsoft.com/office/drawing/2014/main" id="{595E9D5C-F04E-499D-9DDE-E3871BA8B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6" name="Picture 16">
          <a:extLst>
            <a:ext uri="{FF2B5EF4-FFF2-40B4-BE49-F238E27FC236}">
              <a16:creationId xmlns:a16="http://schemas.microsoft.com/office/drawing/2014/main" id="{E8991D05-D4DA-44BF-918D-885D0EE08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7" name="Imagem 1">
          <a:extLst>
            <a:ext uri="{FF2B5EF4-FFF2-40B4-BE49-F238E27FC236}">
              <a16:creationId xmlns:a16="http://schemas.microsoft.com/office/drawing/2014/main" id="{68FA992E-BAB6-43D5-9360-5D282B0A3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8" name="Picture 25">
          <a:extLst>
            <a:ext uri="{FF2B5EF4-FFF2-40B4-BE49-F238E27FC236}">
              <a16:creationId xmlns:a16="http://schemas.microsoft.com/office/drawing/2014/main" id="{E546AC7F-CA73-4C54-A68C-76D1B6537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39" name="Imagem 938">
          <a:extLst>
            <a:ext uri="{FF2B5EF4-FFF2-40B4-BE49-F238E27FC236}">
              <a16:creationId xmlns:a16="http://schemas.microsoft.com/office/drawing/2014/main" id="{533E1EF5-AADE-46E0-BBA2-F79D2CFC5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0" name="Picture 22">
          <a:extLst>
            <a:ext uri="{FF2B5EF4-FFF2-40B4-BE49-F238E27FC236}">
              <a16:creationId xmlns:a16="http://schemas.microsoft.com/office/drawing/2014/main" id="{D6CF50BE-B3C4-418F-A852-40CDED222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1" name="Imagem 7">
          <a:extLst>
            <a:ext uri="{FF2B5EF4-FFF2-40B4-BE49-F238E27FC236}">
              <a16:creationId xmlns:a16="http://schemas.microsoft.com/office/drawing/2014/main" id="{2E8CC585-9FD9-4F25-A6F2-815313931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2" name="Picture 19">
          <a:extLst>
            <a:ext uri="{FF2B5EF4-FFF2-40B4-BE49-F238E27FC236}">
              <a16:creationId xmlns:a16="http://schemas.microsoft.com/office/drawing/2014/main" id="{0C3F2158-0B60-4518-A2D0-C8BB06AE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3" name="Imagem 4">
          <a:extLst>
            <a:ext uri="{FF2B5EF4-FFF2-40B4-BE49-F238E27FC236}">
              <a16:creationId xmlns:a16="http://schemas.microsoft.com/office/drawing/2014/main" id="{C1709417-7F98-4E92-82ED-89AF5D35F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4" name="Picture 16">
          <a:extLst>
            <a:ext uri="{FF2B5EF4-FFF2-40B4-BE49-F238E27FC236}">
              <a16:creationId xmlns:a16="http://schemas.microsoft.com/office/drawing/2014/main" id="{E25E01AA-A175-422B-9CAA-F4D2C2D84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5" name="Imagem 1">
          <a:extLst>
            <a:ext uri="{FF2B5EF4-FFF2-40B4-BE49-F238E27FC236}">
              <a16:creationId xmlns:a16="http://schemas.microsoft.com/office/drawing/2014/main" id="{4DAA9723-1285-4B40-8469-EE2B9F550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6" name="Picture 25">
          <a:extLst>
            <a:ext uri="{FF2B5EF4-FFF2-40B4-BE49-F238E27FC236}">
              <a16:creationId xmlns:a16="http://schemas.microsoft.com/office/drawing/2014/main" id="{8F941C43-5372-475F-BB10-7F225E402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7" name="Imagem 10">
          <a:extLst>
            <a:ext uri="{FF2B5EF4-FFF2-40B4-BE49-F238E27FC236}">
              <a16:creationId xmlns:a16="http://schemas.microsoft.com/office/drawing/2014/main" id="{672682C2-242C-453B-9C1F-54EC0C252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8" name="Picture 22">
          <a:extLst>
            <a:ext uri="{FF2B5EF4-FFF2-40B4-BE49-F238E27FC236}">
              <a16:creationId xmlns:a16="http://schemas.microsoft.com/office/drawing/2014/main" id="{7F78AA04-8BC3-4494-9BA6-E7D9F783E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49" name="Imagem 7">
          <a:extLst>
            <a:ext uri="{FF2B5EF4-FFF2-40B4-BE49-F238E27FC236}">
              <a16:creationId xmlns:a16="http://schemas.microsoft.com/office/drawing/2014/main" id="{565D1BB9-3752-4A05-A8B9-5A8D4C4A3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0" name="Picture 19">
          <a:extLst>
            <a:ext uri="{FF2B5EF4-FFF2-40B4-BE49-F238E27FC236}">
              <a16:creationId xmlns:a16="http://schemas.microsoft.com/office/drawing/2014/main" id="{8AA64B60-E47E-49C7-BE85-0918A04D1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1" name="Imagem 4">
          <a:extLst>
            <a:ext uri="{FF2B5EF4-FFF2-40B4-BE49-F238E27FC236}">
              <a16:creationId xmlns:a16="http://schemas.microsoft.com/office/drawing/2014/main" id="{C675CC03-88B8-40A8-8473-B707B6B84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2" name="Picture 16">
          <a:extLst>
            <a:ext uri="{FF2B5EF4-FFF2-40B4-BE49-F238E27FC236}">
              <a16:creationId xmlns:a16="http://schemas.microsoft.com/office/drawing/2014/main" id="{BBE66E1C-E1F4-4542-8992-9C53F67F1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3" name="Imagem 1">
          <a:extLst>
            <a:ext uri="{FF2B5EF4-FFF2-40B4-BE49-F238E27FC236}">
              <a16:creationId xmlns:a16="http://schemas.microsoft.com/office/drawing/2014/main" id="{BC43FDAD-C225-499C-8889-F3A603CD4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4" name="Picture 25">
          <a:extLst>
            <a:ext uri="{FF2B5EF4-FFF2-40B4-BE49-F238E27FC236}">
              <a16:creationId xmlns:a16="http://schemas.microsoft.com/office/drawing/2014/main" id="{6E8B1EAD-3CD1-429B-99A9-3364087E7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5" name="Imagem 954">
          <a:extLst>
            <a:ext uri="{FF2B5EF4-FFF2-40B4-BE49-F238E27FC236}">
              <a16:creationId xmlns:a16="http://schemas.microsoft.com/office/drawing/2014/main" id="{42BE6C52-236E-45F3-A0AE-327DD9B51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6" name="Picture 22">
          <a:extLst>
            <a:ext uri="{FF2B5EF4-FFF2-40B4-BE49-F238E27FC236}">
              <a16:creationId xmlns:a16="http://schemas.microsoft.com/office/drawing/2014/main" id="{348CC9C9-E17F-40BC-B663-AB6AE3014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7" name="Imagem 7">
          <a:extLst>
            <a:ext uri="{FF2B5EF4-FFF2-40B4-BE49-F238E27FC236}">
              <a16:creationId xmlns:a16="http://schemas.microsoft.com/office/drawing/2014/main" id="{1B9F1AD7-BD5C-46D0-B3A6-55DD255E1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8" name="Picture 19">
          <a:extLst>
            <a:ext uri="{FF2B5EF4-FFF2-40B4-BE49-F238E27FC236}">
              <a16:creationId xmlns:a16="http://schemas.microsoft.com/office/drawing/2014/main" id="{630467B4-8C06-45AB-81A2-1CEC16855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59" name="Imagem 4">
          <a:extLst>
            <a:ext uri="{FF2B5EF4-FFF2-40B4-BE49-F238E27FC236}">
              <a16:creationId xmlns:a16="http://schemas.microsoft.com/office/drawing/2014/main" id="{111496FF-A479-4A36-A060-B31CBEB0C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0" name="Picture 16">
          <a:extLst>
            <a:ext uri="{FF2B5EF4-FFF2-40B4-BE49-F238E27FC236}">
              <a16:creationId xmlns:a16="http://schemas.microsoft.com/office/drawing/2014/main" id="{5B0F296A-7CF2-49ED-BAFD-0617DBC69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1" name="Imagem 1">
          <a:extLst>
            <a:ext uri="{FF2B5EF4-FFF2-40B4-BE49-F238E27FC236}">
              <a16:creationId xmlns:a16="http://schemas.microsoft.com/office/drawing/2014/main" id="{A98CB7A8-C204-4D87-98B5-913D2D661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2" name="Picture 25">
          <a:extLst>
            <a:ext uri="{FF2B5EF4-FFF2-40B4-BE49-F238E27FC236}">
              <a16:creationId xmlns:a16="http://schemas.microsoft.com/office/drawing/2014/main" id="{89F352C1-6966-4C22-AFE4-BE790A9C4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3" name="Imagem 10">
          <a:extLst>
            <a:ext uri="{FF2B5EF4-FFF2-40B4-BE49-F238E27FC236}">
              <a16:creationId xmlns:a16="http://schemas.microsoft.com/office/drawing/2014/main" id="{3E580F66-D7F8-4F32-AC7F-112AE2393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4" name="Picture 22">
          <a:extLst>
            <a:ext uri="{FF2B5EF4-FFF2-40B4-BE49-F238E27FC236}">
              <a16:creationId xmlns:a16="http://schemas.microsoft.com/office/drawing/2014/main" id="{C10E4597-15C0-47D9-A342-C39D51BE0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5" name="Imagem 7">
          <a:extLst>
            <a:ext uri="{FF2B5EF4-FFF2-40B4-BE49-F238E27FC236}">
              <a16:creationId xmlns:a16="http://schemas.microsoft.com/office/drawing/2014/main" id="{59C37820-9577-40E2-9AE2-7C95F2BFA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6" name="Picture 19">
          <a:extLst>
            <a:ext uri="{FF2B5EF4-FFF2-40B4-BE49-F238E27FC236}">
              <a16:creationId xmlns:a16="http://schemas.microsoft.com/office/drawing/2014/main" id="{D5492E9D-344D-4098-8912-2FEB2FD35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7" name="Imagem 4">
          <a:extLst>
            <a:ext uri="{FF2B5EF4-FFF2-40B4-BE49-F238E27FC236}">
              <a16:creationId xmlns:a16="http://schemas.microsoft.com/office/drawing/2014/main" id="{453E324C-3AF5-4B83-A9F3-FBB9A2639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8" name="Picture 16">
          <a:extLst>
            <a:ext uri="{FF2B5EF4-FFF2-40B4-BE49-F238E27FC236}">
              <a16:creationId xmlns:a16="http://schemas.microsoft.com/office/drawing/2014/main" id="{A8CA8AAB-9241-462E-A11D-DA09CBE79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69" name="Imagem 1">
          <a:extLst>
            <a:ext uri="{FF2B5EF4-FFF2-40B4-BE49-F238E27FC236}">
              <a16:creationId xmlns:a16="http://schemas.microsoft.com/office/drawing/2014/main" id="{2371C78D-0582-4B9D-8579-C5A191523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0" name="Picture 25">
          <a:extLst>
            <a:ext uri="{FF2B5EF4-FFF2-40B4-BE49-F238E27FC236}">
              <a16:creationId xmlns:a16="http://schemas.microsoft.com/office/drawing/2014/main" id="{394137F0-FDC2-443A-B735-D30362C06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1" name="Imagem 970">
          <a:extLst>
            <a:ext uri="{FF2B5EF4-FFF2-40B4-BE49-F238E27FC236}">
              <a16:creationId xmlns:a16="http://schemas.microsoft.com/office/drawing/2014/main" id="{8CC87273-7995-4664-8934-5BECD1021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2" name="Picture 22">
          <a:extLst>
            <a:ext uri="{FF2B5EF4-FFF2-40B4-BE49-F238E27FC236}">
              <a16:creationId xmlns:a16="http://schemas.microsoft.com/office/drawing/2014/main" id="{A6EEECA0-5A99-4842-ABF9-269E98ECD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3" name="Imagem 7">
          <a:extLst>
            <a:ext uri="{FF2B5EF4-FFF2-40B4-BE49-F238E27FC236}">
              <a16:creationId xmlns:a16="http://schemas.microsoft.com/office/drawing/2014/main" id="{7E44FED1-E33C-4D51-9AFC-68D84B848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4" name="Picture 19">
          <a:extLst>
            <a:ext uri="{FF2B5EF4-FFF2-40B4-BE49-F238E27FC236}">
              <a16:creationId xmlns:a16="http://schemas.microsoft.com/office/drawing/2014/main" id="{0479C4CA-9048-4C74-8B67-A785B40FF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5" name="Imagem 4">
          <a:extLst>
            <a:ext uri="{FF2B5EF4-FFF2-40B4-BE49-F238E27FC236}">
              <a16:creationId xmlns:a16="http://schemas.microsoft.com/office/drawing/2014/main" id="{AB2CBC99-6895-4E22-9EC9-C7700483E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6" name="Picture 16">
          <a:extLst>
            <a:ext uri="{FF2B5EF4-FFF2-40B4-BE49-F238E27FC236}">
              <a16:creationId xmlns:a16="http://schemas.microsoft.com/office/drawing/2014/main" id="{96047F93-AE10-47A6-AD31-8336245FC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7" name="Imagem 1">
          <a:extLst>
            <a:ext uri="{FF2B5EF4-FFF2-40B4-BE49-F238E27FC236}">
              <a16:creationId xmlns:a16="http://schemas.microsoft.com/office/drawing/2014/main" id="{B46CDC59-CD31-4912-B40F-88ABB9F6A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8" name="Picture 19">
          <a:extLst>
            <a:ext uri="{FF2B5EF4-FFF2-40B4-BE49-F238E27FC236}">
              <a16:creationId xmlns:a16="http://schemas.microsoft.com/office/drawing/2014/main" id="{022468B3-3312-4C48-B24C-D8EB74A5F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79" name="Imagem 4">
          <a:extLst>
            <a:ext uri="{FF2B5EF4-FFF2-40B4-BE49-F238E27FC236}">
              <a16:creationId xmlns:a16="http://schemas.microsoft.com/office/drawing/2014/main" id="{B8F79491-855C-49B5-812A-A45DA076B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0" name="Picture 16">
          <a:extLst>
            <a:ext uri="{FF2B5EF4-FFF2-40B4-BE49-F238E27FC236}">
              <a16:creationId xmlns:a16="http://schemas.microsoft.com/office/drawing/2014/main" id="{CF07EC58-39C3-4808-B4FC-D3B86760E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1" name="Imagem 1">
          <a:extLst>
            <a:ext uri="{FF2B5EF4-FFF2-40B4-BE49-F238E27FC236}">
              <a16:creationId xmlns:a16="http://schemas.microsoft.com/office/drawing/2014/main" id="{4378BE48-5041-4AA1-A533-8C578538A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2" name="Picture 25">
          <a:extLst>
            <a:ext uri="{FF2B5EF4-FFF2-40B4-BE49-F238E27FC236}">
              <a16:creationId xmlns:a16="http://schemas.microsoft.com/office/drawing/2014/main" id="{37C0C930-B82E-435E-AC0F-8484918EF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3" name="Imagem 982">
          <a:extLst>
            <a:ext uri="{FF2B5EF4-FFF2-40B4-BE49-F238E27FC236}">
              <a16:creationId xmlns:a16="http://schemas.microsoft.com/office/drawing/2014/main" id="{69BF7FAC-A1BD-44B8-816D-FC221993F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4" name="Picture 22">
          <a:extLst>
            <a:ext uri="{FF2B5EF4-FFF2-40B4-BE49-F238E27FC236}">
              <a16:creationId xmlns:a16="http://schemas.microsoft.com/office/drawing/2014/main" id="{C41548A2-0DDA-43D0-9EC9-1D40356D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5" name="Imagem 7">
          <a:extLst>
            <a:ext uri="{FF2B5EF4-FFF2-40B4-BE49-F238E27FC236}">
              <a16:creationId xmlns:a16="http://schemas.microsoft.com/office/drawing/2014/main" id="{B6A74BBF-C6C3-40EB-B24C-8547BD55C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6" name="Picture 19">
          <a:extLst>
            <a:ext uri="{FF2B5EF4-FFF2-40B4-BE49-F238E27FC236}">
              <a16:creationId xmlns:a16="http://schemas.microsoft.com/office/drawing/2014/main" id="{EF7190B0-F05E-40D4-8071-4A47964E1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7" name="Imagem 4">
          <a:extLst>
            <a:ext uri="{FF2B5EF4-FFF2-40B4-BE49-F238E27FC236}">
              <a16:creationId xmlns:a16="http://schemas.microsoft.com/office/drawing/2014/main" id="{A42CD31F-E164-41C2-B04B-1FF725336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8" name="Picture 16">
          <a:extLst>
            <a:ext uri="{FF2B5EF4-FFF2-40B4-BE49-F238E27FC236}">
              <a16:creationId xmlns:a16="http://schemas.microsoft.com/office/drawing/2014/main" id="{E29A8A3B-186E-4DFE-B98C-2572A9C1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89" name="Imagem 1">
          <a:extLst>
            <a:ext uri="{FF2B5EF4-FFF2-40B4-BE49-F238E27FC236}">
              <a16:creationId xmlns:a16="http://schemas.microsoft.com/office/drawing/2014/main" id="{00F43040-35BB-430E-A551-C6AE1A92A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0" name="Picture 25">
          <a:extLst>
            <a:ext uri="{FF2B5EF4-FFF2-40B4-BE49-F238E27FC236}">
              <a16:creationId xmlns:a16="http://schemas.microsoft.com/office/drawing/2014/main" id="{B75052E3-FBDC-4676-8249-F02795C02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1" name="Imagem 10">
          <a:extLst>
            <a:ext uri="{FF2B5EF4-FFF2-40B4-BE49-F238E27FC236}">
              <a16:creationId xmlns:a16="http://schemas.microsoft.com/office/drawing/2014/main" id="{7CC336DC-5E46-4CC3-B9B9-590A63EF8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2" name="Picture 22">
          <a:extLst>
            <a:ext uri="{FF2B5EF4-FFF2-40B4-BE49-F238E27FC236}">
              <a16:creationId xmlns:a16="http://schemas.microsoft.com/office/drawing/2014/main" id="{15D525C8-7978-433B-B781-9EDDD3CA0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3" name="Imagem 7">
          <a:extLst>
            <a:ext uri="{FF2B5EF4-FFF2-40B4-BE49-F238E27FC236}">
              <a16:creationId xmlns:a16="http://schemas.microsoft.com/office/drawing/2014/main" id="{BB539793-E049-4B58-B8B8-0BCD9573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4" name="Picture 19">
          <a:extLst>
            <a:ext uri="{FF2B5EF4-FFF2-40B4-BE49-F238E27FC236}">
              <a16:creationId xmlns:a16="http://schemas.microsoft.com/office/drawing/2014/main" id="{EBFEBFE1-48E5-4F32-A8C1-21C599A18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5" name="Imagem 4">
          <a:extLst>
            <a:ext uri="{FF2B5EF4-FFF2-40B4-BE49-F238E27FC236}">
              <a16:creationId xmlns:a16="http://schemas.microsoft.com/office/drawing/2014/main" id="{8109C64C-3197-4DDC-A866-717D66BE1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6" name="Picture 16">
          <a:extLst>
            <a:ext uri="{FF2B5EF4-FFF2-40B4-BE49-F238E27FC236}">
              <a16:creationId xmlns:a16="http://schemas.microsoft.com/office/drawing/2014/main" id="{70168303-1CF1-4EF8-8BE8-2716978AB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7" name="Imagem 1">
          <a:extLst>
            <a:ext uri="{FF2B5EF4-FFF2-40B4-BE49-F238E27FC236}">
              <a16:creationId xmlns:a16="http://schemas.microsoft.com/office/drawing/2014/main" id="{04A45900-C656-4633-B9A2-44FE7D110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8" name="Picture 25">
          <a:extLst>
            <a:ext uri="{FF2B5EF4-FFF2-40B4-BE49-F238E27FC236}">
              <a16:creationId xmlns:a16="http://schemas.microsoft.com/office/drawing/2014/main" id="{1CA29B0E-B0E5-4B01-9651-A0C23811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999" name="Imagem 998">
          <a:extLst>
            <a:ext uri="{FF2B5EF4-FFF2-40B4-BE49-F238E27FC236}">
              <a16:creationId xmlns:a16="http://schemas.microsoft.com/office/drawing/2014/main" id="{27135430-1874-4422-8CA0-7A44A286D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0" name="Picture 22">
          <a:extLst>
            <a:ext uri="{FF2B5EF4-FFF2-40B4-BE49-F238E27FC236}">
              <a16:creationId xmlns:a16="http://schemas.microsoft.com/office/drawing/2014/main" id="{A5C737E0-8938-4FC0-A592-663F4E63D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1" name="Imagem 7">
          <a:extLst>
            <a:ext uri="{FF2B5EF4-FFF2-40B4-BE49-F238E27FC236}">
              <a16:creationId xmlns:a16="http://schemas.microsoft.com/office/drawing/2014/main" id="{90575948-A719-4E18-B9EE-C9CA9BB21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2" name="Picture 19">
          <a:extLst>
            <a:ext uri="{FF2B5EF4-FFF2-40B4-BE49-F238E27FC236}">
              <a16:creationId xmlns:a16="http://schemas.microsoft.com/office/drawing/2014/main" id="{9A193211-81F2-47F9-83A5-AAD5A4406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3" name="Imagem 4">
          <a:extLst>
            <a:ext uri="{FF2B5EF4-FFF2-40B4-BE49-F238E27FC236}">
              <a16:creationId xmlns:a16="http://schemas.microsoft.com/office/drawing/2014/main" id="{8C9634CD-1F09-47C7-81D1-E49D8E3FF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4" name="Picture 16">
          <a:extLst>
            <a:ext uri="{FF2B5EF4-FFF2-40B4-BE49-F238E27FC236}">
              <a16:creationId xmlns:a16="http://schemas.microsoft.com/office/drawing/2014/main" id="{89359154-1886-4A4E-B1BB-616339018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5" name="Imagem 1">
          <a:extLst>
            <a:ext uri="{FF2B5EF4-FFF2-40B4-BE49-F238E27FC236}">
              <a16:creationId xmlns:a16="http://schemas.microsoft.com/office/drawing/2014/main" id="{CBF01192-BBBC-4365-B069-66718EEE8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6" name="Picture 25">
          <a:extLst>
            <a:ext uri="{FF2B5EF4-FFF2-40B4-BE49-F238E27FC236}">
              <a16:creationId xmlns:a16="http://schemas.microsoft.com/office/drawing/2014/main" id="{837A99D5-078C-41BF-96F7-C37085BC0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7" name="Imagem 10">
          <a:extLst>
            <a:ext uri="{FF2B5EF4-FFF2-40B4-BE49-F238E27FC236}">
              <a16:creationId xmlns:a16="http://schemas.microsoft.com/office/drawing/2014/main" id="{9010163F-8F1F-49F6-8B59-B6CD326F5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8" name="Picture 22">
          <a:extLst>
            <a:ext uri="{FF2B5EF4-FFF2-40B4-BE49-F238E27FC236}">
              <a16:creationId xmlns:a16="http://schemas.microsoft.com/office/drawing/2014/main" id="{8602F856-628C-4819-B40C-749250D3B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09" name="Imagem 7">
          <a:extLst>
            <a:ext uri="{FF2B5EF4-FFF2-40B4-BE49-F238E27FC236}">
              <a16:creationId xmlns:a16="http://schemas.microsoft.com/office/drawing/2014/main" id="{2080E71F-B004-4CDF-898C-EB6931AFB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0" name="Picture 19">
          <a:extLst>
            <a:ext uri="{FF2B5EF4-FFF2-40B4-BE49-F238E27FC236}">
              <a16:creationId xmlns:a16="http://schemas.microsoft.com/office/drawing/2014/main" id="{C930133A-4460-4A27-892B-EC8C2E3E0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1" name="Imagem 4">
          <a:extLst>
            <a:ext uri="{FF2B5EF4-FFF2-40B4-BE49-F238E27FC236}">
              <a16:creationId xmlns:a16="http://schemas.microsoft.com/office/drawing/2014/main" id="{DC1058A1-05C6-45B8-934C-3E940DC22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2" name="Picture 16">
          <a:extLst>
            <a:ext uri="{FF2B5EF4-FFF2-40B4-BE49-F238E27FC236}">
              <a16:creationId xmlns:a16="http://schemas.microsoft.com/office/drawing/2014/main" id="{2E486399-5BD3-485A-8D9F-BA45402C8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3" name="Imagem 1">
          <a:extLst>
            <a:ext uri="{FF2B5EF4-FFF2-40B4-BE49-F238E27FC236}">
              <a16:creationId xmlns:a16="http://schemas.microsoft.com/office/drawing/2014/main" id="{F3FBC0A3-FAD2-4814-9C24-6691FF35D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4" name="Picture 25">
          <a:extLst>
            <a:ext uri="{FF2B5EF4-FFF2-40B4-BE49-F238E27FC236}">
              <a16:creationId xmlns:a16="http://schemas.microsoft.com/office/drawing/2014/main" id="{8CC4BD90-F2C5-4E99-B757-64C9A0DEC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5" name="Imagem 1014">
          <a:extLst>
            <a:ext uri="{FF2B5EF4-FFF2-40B4-BE49-F238E27FC236}">
              <a16:creationId xmlns:a16="http://schemas.microsoft.com/office/drawing/2014/main" id="{A29C5234-A08A-43DA-84BD-F7203FD41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6" name="Picture 22">
          <a:extLst>
            <a:ext uri="{FF2B5EF4-FFF2-40B4-BE49-F238E27FC236}">
              <a16:creationId xmlns:a16="http://schemas.microsoft.com/office/drawing/2014/main" id="{26432E40-7732-4856-8A47-E0810F17D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7" name="Imagem 7">
          <a:extLst>
            <a:ext uri="{FF2B5EF4-FFF2-40B4-BE49-F238E27FC236}">
              <a16:creationId xmlns:a16="http://schemas.microsoft.com/office/drawing/2014/main" id="{FD187C49-639B-49A8-992F-F4BD6AB30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8" name="Picture 19">
          <a:extLst>
            <a:ext uri="{FF2B5EF4-FFF2-40B4-BE49-F238E27FC236}">
              <a16:creationId xmlns:a16="http://schemas.microsoft.com/office/drawing/2014/main" id="{6E6E2B9F-8140-46ED-B8D3-89E39D800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19" name="Imagem 4">
          <a:extLst>
            <a:ext uri="{FF2B5EF4-FFF2-40B4-BE49-F238E27FC236}">
              <a16:creationId xmlns:a16="http://schemas.microsoft.com/office/drawing/2014/main" id="{551C3342-CD8B-4C93-A84B-F9B2237B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20" name="Picture 16">
          <a:extLst>
            <a:ext uri="{FF2B5EF4-FFF2-40B4-BE49-F238E27FC236}">
              <a16:creationId xmlns:a16="http://schemas.microsoft.com/office/drawing/2014/main" id="{3F7E0921-C0C9-434E-8AEF-C32D28884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43</xdr:row>
      <xdr:rowOff>0</xdr:rowOff>
    </xdr:to>
    <xdr:pic>
      <xdr:nvPicPr>
        <xdr:cNvPr id="1021" name="Imagem 1">
          <a:extLst>
            <a:ext uri="{FF2B5EF4-FFF2-40B4-BE49-F238E27FC236}">
              <a16:creationId xmlns:a16="http://schemas.microsoft.com/office/drawing/2014/main" id="{E1463FCB-EE2A-4D2F-9716-C2C15E040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44</xdr:row>
      <xdr:rowOff>0</xdr:rowOff>
    </xdr:from>
    <xdr:to>
      <xdr:col>9</xdr:col>
      <xdr:colOff>1190625</xdr:colOff>
      <xdr:row>45</xdr:row>
      <xdr:rowOff>0</xdr:rowOff>
    </xdr:to>
    <xdr:pic>
      <xdr:nvPicPr>
        <xdr:cNvPr id="1022" name="Picture 25">
          <a:extLst>
            <a:ext uri="{FF2B5EF4-FFF2-40B4-BE49-F238E27FC236}">
              <a16:creationId xmlns:a16="http://schemas.microsoft.com/office/drawing/2014/main" id="{82C3E2D3-3AE5-47F8-BE44-8B5451B88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23" name="Imagem 10">
          <a:extLst>
            <a:ext uri="{FF2B5EF4-FFF2-40B4-BE49-F238E27FC236}">
              <a16:creationId xmlns:a16="http://schemas.microsoft.com/office/drawing/2014/main" id="{CC0B625A-628F-46E8-812F-38370DB85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24" name="Picture 22">
          <a:extLst>
            <a:ext uri="{FF2B5EF4-FFF2-40B4-BE49-F238E27FC236}">
              <a16:creationId xmlns:a16="http://schemas.microsoft.com/office/drawing/2014/main" id="{9E3DDB14-1E3F-4889-9B53-B982CCB92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25" name="Imagem 7">
          <a:extLst>
            <a:ext uri="{FF2B5EF4-FFF2-40B4-BE49-F238E27FC236}">
              <a16:creationId xmlns:a16="http://schemas.microsoft.com/office/drawing/2014/main" id="{1B5B86F4-AEC6-4F34-8BE7-878864388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26" name="Picture 19">
          <a:extLst>
            <a:ext uri="{FF2B5EF4-FFF2-40B4-BE49-F238E27FC236}">
              <a16:creationId xmlns:a16="http://schemas.microsoft.com/office/drawing/2014/main" id="{69C1FC04-A243-460B-BC9E-BE878A9CA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27" name="Imagem 4">
          <a:extLst>
            <a:ext uri="{FF2B5EF4-FFF2-40B4-BE49-F238E27FC236}">
              <a16:creationId xmlns:a16="http://schemas.microsoft.com/office/drawing/2014/main" id="{EF96071B-1C37-4AC6-9659-B31475295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28" name="Picture 16">
          <a:extLst>
            <a:ext uri="{FF2B5EF4-FFF2-40B4-BE49-F238E27FC236}">
              <a16:creationId xmlns:a16="http://schemas.microsoft.com/office/drawing/2014/main" id="{D52EF697-7971-4610-ABC8-EA52CE6F1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29" name="Imagem 1">
          <a:extLst>
            <a:ext uri="{FF2B5EF4-FFF2-40B4-BE49-F238E27FC236}">
              <a16:creationId xmlns:a16="http://schemas.microsoft.com/office/drawing/2014/main" id="{062C6EF5-8893-4E48-AEB5-6715F55CA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0" name="Picture 25">
          <a:extLst>
            <a:ext uri="{FF2B5EF4-FFF2-40B4-BE49-F238E27FC236}">
              <a16:creationId xmlns:a16="http://schemas.microsoft.com/office/drawing/2014/main" id="{07940DA4-5E38-48B4-A412-959F9AEB2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1" name="Imagem 1030">
          <a:extLst>
            <a:ext uri="{FF2B5EF4-FFF2-40B4-BE49-F238E27FC236}">
              <a16:creationId xmlns:a16="http://schemas.microsoft.com/office/drawing/2014/main" id="{474E1F72-4B0E-4044-A2C4-2C7D28D15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2" name="Picture 22">
          <a:extLst>
            <a:ext uri="{FF2B5EF4-FFF2-40B4-BE49-F238E27FC236}">
              <a16:creationId xmlns:a16="http://schemas.microsoft.com/office/drawing/2014/main" id="{D1AE0E8E-907E-4573-AC22-B79CF9AF7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3" name="Imagem 7">
          <a:extLst>
            <a:ext uri="{FF2B5EF4-FFF2-40B4-BE49-F238E27FC236}">
              <a16:creationId xmlns:a16="http://schemas.microsoft.com/office/drawing/2014/main" id="{EC308F66-FF29-4ABE-A661-9DC06F45C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4" name="Picture 19">
          <a:extLst>
            <a:ext uri="{FF2B5EF4-FFF2-40B4-BE49-F238E27FC236}">
              <a16:creationId xmlns:a16="http://schemas.microsoft.com/office/drawing/2014/main" id="{DC9853C5-F99E-4E37-B440-103F1F524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5" name="Imagem 4">
          <a:extLst>
            <a:ext uri="{FF2B5EF4-FFF2-40B4-BE49-F238E27FC236}">
              <a16:creationId xmlns:a16="http://schemas.microsoft.com/office/drawing/2014/main" id="{177FA0EE-62B9-4203-8D78-8A936C71C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6" name="Picture 16">
          <a:extLst>
            <a:ext uri="{FF2B5EF4-FFF2-40B4-BE49-F238E27FC236}">
              <a16:creationId xmlns:a16="http://schemas.microsoft.com/office/drawing/2014/main" id="{A082353A-4BDD-4C9E-9420-2CAE09723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7" name="Imagem 1">
          <a:extLst>
            <a:ext uri="{FF2B5EF4-FFF2-40B4-BE49-F238E27FC236}">
              <a16:creationId xmlns:a16="http://schemas.microsoft.com/office/drawing/2014/main" id="{675B9DD0-DA0E-475B-B912-3603CDD0C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8" name="Picture 25">
          <a:extLst>
            <a:ext uri="{FF2B5EF4-FFF2-40B4-BE49-F238E27FC236}">
              <a16:creationId xmlns:a16="http://schemas.microsoft.com/office/drawing/2014/main" id="{736BD508-A3F5-4E8B-A033-215594A8E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39" name="Imagem 10">
          <a:extLst>
            <a:ext uri="{FF2B5EF4-FFF2-40B4-BE49-F238E27FC236}">
              <a16:creationId xmlns:a16="http://schemas.microsoft.com/office/drawing/2014/main" id="{6CC86615-FF67-4146-9810-4A52BFF6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0" name="Picture 22">
          <a:extLst>
            <a:ext uri="{FF2B5EF4-FFF2-40B4-BE49-F238E27FC236}">
              <a16:creationId xmlns:a16="http://schemas.microsoft.com/office/drawing/2014/main" id="{68525907-936D-47F6-AC3E-47F7FA886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1" name="Imagem 7">
          <a:extLst>
            <a:ext uri="{FF2B5EF4-FFF2-40B4-BE49-F238E27FC236}">
              <a16:creationId xmlns:a16="http://schemas.microsoft.com/office/drawing/2014/main" id="{006F1095-3073-4A3C-9829-03CCAFB64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2" name="Picture 19">
          <a:extLst>
            <a:ext uri="{FF2B5EF4-FFF2-40B4-BE49-F238E27FC236}">
              <a16:creationId xmlns:a16="http://schemas.microsoft.com/office/drawing/2014/main" id="{A942C459-554E-416C-AB0B-9A0AFAE0D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3" name="Imagem 4">
          <a:extLst>
            <a:ext uri="{FF2B5EF4-FFF2-40B4-BE49-F238E27FC236}">
              <a16:creationId xmlns:a16="http://schemas.microsoft.com/office/drawing/2014/main" id="{6BEB1E98-E1E2-46C0-BBEC-E4BAB60E1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4" name="Picture 16">
          <a:extLst>
            <a:ext uri="{FF2B5EF4-FFF2-40B4-BE49-F238E27FC236}">
              <a16:creationId xmlns:a16="http://schemas.microsoft.com/office/drawing/2014/main" id="{D6878D46-13A0-4821-82E9-E0B2BAE1B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5" name="Imagem 1">
          <a:extLst>
            <a:ext uri="{FF2B5EF4-FFF2-40B4-BE49-F238E27FC236}">
              <a16:creationId xmlns:a16="http://schemas.microsoft.com/office/drawing/2014/main" id="{DCB90BD3-4C14-4CC8-B59F-0EB1A0385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6" name="Picture 25">
          <a:extLst>
            <a:ext uri="{FF2B5EF4-FFF2-40B4-BE49-F238E27FC236}">
              <a16:creationId xmlns:a16="http://schemas.microsoft.com/office/drawing/2014/main" id="{5D74AAC2-DA6B-456A-8ABE-CD055F207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7" name="Imagem 1046">
          <a:extLst>
            <a:ext uri="{FF2B5EF4-FFF2-40B4-BE49-F238E27FC236}">
              <a16:creationId xmlns:a16="http://schemas.microsoft.com/office/drawing/2014/main" id="{FBC7D78C-8E0C-435E-B596-CFBFEBEC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8" name="Picture 22">
          <a:extLst>
            <a:ext uri="{FF2B5EF4-FFF2-40B4-BE49-F238E27FC236}">
              <a16:creationId xmlns:a16="http://schemas.microsoft.com/office/drawing/2014/main" id="{3D46034F-7955-4758-9660-2517E211F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49" name="Imagem 7">
          <a:extLst>
            <a:ext uri="{FF2B5EF4-FFF2-40B4-BE49-F238E27FC236}">
              <a16:creationId xmlns:a16="http://schemas.microsoft.com/office/drawing/2014/main" id="{AD068F7C-91AF-434D-9BFF-E7CDB1793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0" name="Picture 19">
          <a:extLst>
            <a:ext uri="{FF2B5EF4-FFF2-40B4-BE49-F238E27FC236}">
              <a16:creationId xmlns:a16="http://schemas.microsoft.com/office/drawing/2014/main" id="{BEED3FE6-23D8-4D0F-97B3-CF7FDB419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1" name="Imagem 4">
          <a:extLst>
            <a:ext uri="{FF2B5EF4-FFF2-40B4-BE49-F238E27FC236}">
              <a16:creationId xmlns:a16="http://schemas.microsoft.com/office/drawing/2014/main" id="{593570FD-7A62-4ED4-8E3E-A68B5AC05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2" name="Picture 16">
          <a:extLst>
            <a:ext uri="{FF2B5EF4-FFF2-40B4-BE49-F238E27FC236}">
              <a16:creationId xmlns:a16="http://schemas.microsoft.com/office/drawing/2014/main" id="{53567BD5-085D-41F3-ADBF-07F336204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3" name="Imagem 1">
          <a:extLst>
            <a:ext uri="{FF2B5EF4-FFF2-40B4-BE49-F238E27FC236}">
              <a16:creationId xmlns:a16="http://schemas.microsoft.com/office/drawing/2014/main" id="{59585413-88AD-495A-AE4C-A4A211D80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4" name="Picture 25">
          <a:extLst>
            <a:ext uri="{FF2B5EF4-FFF2-40B4-BE49-F238E27FC236}">
              <a16:creationId xmlns:a16="http://schemas.microsoft.com/office/drawing/2014/main" id="{F36F662F-2AA6-4A76-AD1D-5379F237D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5" name="Imagem 10">
          <a:extLst>
            <a:ext uri="{FF2B5EF4-FFF2-40B4-BE49-F238E27FC236}">
              <a16:creationId xmlns:a16="http://schemas.microsoft.com/office/drawing/2014/main" id="{7D551B8E-8DC7-4BD9-9CCB-EFCD90A32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6" name="Picture 22">
          <a:extLst>
            <a:ext uri="{FF2B5EF4-FFF2-40B4-BE49-F238E27FC236}">
              <a16:creationId xmlns:a16="http://schemas.microsoft.com/office/drawing/2014/main" id="{EB174C37-41CB-4843-9A65-F23EA3A41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7" name="Imagem 7">
          <a:extLst>
            <a:ext uri="{FF2B5EF4-FFF2-40B4-BE49-F238E27FC236}">
              <a16:creationId xmlns:a16="http://schemas.microsoft.com/office/drawing/2014/main" id="{D667E41C-616E-4BFE-9920-91CFD99A4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8" name="Picture 19">
          <a:extLst>
            <a:ext uri="{FF2B5EF4-FFF2-40B4-BE49-F238E27FC236}">
              <a16:creationId xmlns:a16="http://schemas.microsoft.com/office/drawing/2014/main" id="{C593BB89-5DB8-49FD-9B5F-87FD6B27B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59" name="Imagem 4">
          <a:extLst>
            <a:ext uri="{FF2B5EF4-FFF2-40B4-BE49-F238E27FC236}">
              <a16:creationId xmlns:a16="http://schemas.microsoft.com/office/drawing/2014/main" id="{6B45A924-FA11-44BE-9893-8F68015B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0" name="Picture 16">
          <a:extLst>
            <a:ext uri="{FF2B5EF4-FFF2-40B4-BE49-F238E27FC236}">
              <a16:creationId xmlns:a16="http://schemas.microsoft.com/office/drawing/2014/main" id="{6498F4AB-CA6C-440E-8222-CC29EA9B4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1" name="Imagem 1">
          <a:extLst>
            <a:ext uri="{FF2B5EF4-FFF2-40B4-BE49-F238E27FC236}">
              <a16:creationId xmlns:a16="http://schemas.microsoft.com/office/drawing/2014/main" id="{1AD3B8A9-3DB1-4730-9D98-AE1ACE4BF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2" name="Picture 25">
          <a:extLst>
            <a:ext uri="{FF2B5EF4-FFF2-40B4-BE49-F238E27FC236}">
              <a16:creationId xmlns:a16="http://schemas.microsoft.com/office/drawing/2014/main" id="{19123126-E1E5-4F61-8997-8F9823736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3" name="Imagem 1062">
          <a:extLst>
            <a:ext uri="{FF2B5EF4-FFF2-40B4-BE49-F238E27FC236}">
              <a16:creationId xmlns:a16="http://schemas.microsoft.com/office/drawing/2014/main" id="{6DDAF773-0897-42DA-A18B-413F7B08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4" name="Picture 22">
          <a:extLst>
            <a:ext uri="{FF2B5EF4-FFF2-40B4-BE49-F238E27FC236}">
              <a16:creationId xmlns:a16="http://schemas.microsoft.com/office/drawing/2014/main" id="{466D4B21-14A5-44E2-846E-DE5164F19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5" name="Imagem 7">
          <a:extLst>
            <a:ext uri="{FF2B5EF4-FFF2-40B4-BE49-F238E27FC236}">
              <a16:creationId xmlns:a16="http://schemas.microsoft.com/office/drawing/2014/main" id="{A71B6ED0-6ED9-427E-87B1-74B8FB267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6" name="Picture 19">
          <a:extLst>
            <a:ext uri="{FF2B5EF4-FFF2-40B4-BE49-F238E27FC236}">
              <a16:creationId xmlns:a16="http://schemas.microsoft.com/office/drawing/2014/main" id="{AFAD7AE7-DB81-4570-A088-1F938F5A5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7" name="Imagem 4">
          <a:extLst>
            <a:ext uri="{FF2B5EF4-FFF2-40B4-BE49-F238E27FC236}">
              <a16:creationId xmlns:a16="http://schemas.microsoft.com/office/drawing/2014/main" id="{9E99BCDD-9E74-4F0F-86BF-127814E67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8" name="Picture 16">
          <a:extLst>
            <a:ext uri="{FF2B5EF4-FFF2-40B4-BE49-F238E27FC236}">
              <a16:creationId xmlns:a16="http://schemas.microsoft.com/office/drawing/2014/main" id="{EB21668E-0E9F-4D66-97E3-78F16D7DE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69" name="Imagem 1">
          <a:extLst>
            <a:ext uri="{FF2B5EF4-FFF2-40B4-BE49-F238E27FC236}">
              <a16:creationId xmlns:a16="http://schemas.microsoft.com/office/drawing/2014/main" id="{AB8AE475-3625-437F-B184-0117DD079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0" name="Picture 25">
          <a:extLst>
            <a:ext uri="{FF2B5EF4-FFF2-40B4-BE49-F238E27FC236}">
              <a16:creationId xmlns:a16="http://schemas.microsoft.com/office/drawing/2014/main" id="{C01E7C3E-DA7E-42D0-A4EA-128517631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1" name="Imagem 10">
          <a:extLst>
            <a:ext uri="{FF2B5EF4-FFF2-40B4-BE49-F238E27FC236}">
              <a16:creationId xmlns:a16="http://schemas.microsoft.com/office/drawing/2014/main" id="{05E2BEC1-7EAE-459A-9809-73700F990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2" name="Picture 22">
          <a:extLst>
            <a:ext uri="{FF2B5EF4-FFF2-40B4-BE49-F238E27FC236}">
              <a16:creationId xmlns:a16="http://schemas.microsoft.com/office/drawing/2014/main" id="{E0BD3819-1D5D-45C3-8C26-F923A6853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3" name="Imagem 7">
          <a:extLst>
            <a:ext uri="{FF2B5EF4-FFF2-40B4-BE49-F238E27FC236}">
              <a16:creationId xmlns:a16="http://schemas.microsoft.com/office/drawing/2014/main" id="{85A94FB1-2D06-4595-B63C-9772AFE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4" name="Picture 19">
          <a:extLst>
            <a:ext uri="{FF2B5EF4-FFF2-40B4-BE49-F238E27FC236}">
              <a16:creationId xmlns:a16="http://schemas.microsoft.com/office/drawing/2014/main" id="{4AD66749-A730-45A3-AEF7-BFF708296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5" name="Imagem 4">
          <a:extLst>
            <a:ext uri="{FF2B5EF4-FFF2-40B4-BE49-F238E27FC236}">
              <a16:creationId xmlns:a16="http://schemas.microsoft.com/office/drawing/2014/main" id="{5AE66452-9C6B-40CE-9E2C-60824C9E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6" name="Picture 16">
          <a:extLst>
            <a:ext uri="{FF2B5EF4-FFF2-40B4-BE49-F238E27FC236}">
              <a16:creationId xmlns:a16="http://schemas.microsoft.com/office/drawing/2014/main" id="{E5B068B6-ED45-4AAE-8A4D-F92A76487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7" name="Imagem 1">
          <a:extLst>
            <a:ext uri="{FF2B5EF4-FFF2-40B4-BE49-F238E27FC236}">
              <a16:creationId xmlns:a16="http://schemas.microsoft.com/office/drawing/2014/main" id="{22BB27E7-CF67-4AAF-8513-65D6DE1B9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8" name="Picture 25">
          <a:extLst>
            <a:ext uri="{FF2B5EF4-FFF2-40B4-BE49-F238E27FC236}">
              <a16:creationId xmlns:a16="http://schemas.microsoft.com/office/drawing/2014/main" id="{CB63F922-4138-4E2D-A8EA-719EBCFED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79" name="Imagem 1078">
          <a:extLst>
            <a:ext uri="{FF2B5EF4-FFF2-40B4-BE49-F238E27FC236}">
              <a16:creationId xmlns:a16="http://schemas.microsoft.com/office/drawing/2014/main" id="{92BA5805-040C-4EA2-B0CC-C18104A99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0" name="Picture 22">
          <a:extLst>
            <a:ext uri="{FF2B5EF4-FFF2-40B4-BE49-F238E27FC236}">
              <a16:creationId xmlns:a16="http://schemas.microsoft.com/office/drawing/2014/main" id="{A2AC400B-842E-429E-89D6-84B4D8C4B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1" name="Imagem 7">
          <a:extLst>
            <a:ext uri="{FF2B5EF4-FFF2-40B4-BE49-F238E27FC236}">
              <a16:creationId xmlns:a16="http://schemas.microsoft.com/office/drawing/2014/main" id="{86F67E82-9D4A-460A-8767-B0BC8C6C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2" name="Picture 19">
          <a:extLst>
            <a:ext uri="{FF2B5EF4-FFF2-40B4-BE49-F238E27FC236}">
              <a16:creationId xmlns:a16="http://schemas.microsoft.com/office/drawing/2014/main" id="{6AFB89C9-5C76-41FF-BF22-60B759F5A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3" name="Imagem 4">
          <a:extLst>
            <a:ext uri="{FF2B5EF4-FFF2-40B4-BE49-F238E27FC236}">
              <a16:creationId xmlns:a16="http://schemas.microsoft.com/office/drawing/2014/main" id="{BDE0020F-F42A-4062-940D-495374FBF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4" name="Picture 16">
          <a:extLst>
            <a:ext uri="{FF2B5EF4-FFF2-40B4-BE49-F238E27FC236}">
              <a16:creationId xmlns:a16="http://schemas.microsoft.com/office/drawing/2014/main" id="{0CF2A7E9-EA7B-4A71-A90B-C7B93C784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5" name="Imagem 1">
          <a:extLst>
            <a:ext uri="{FF2B5EF4-FFF2-40B4-BE49-F238E27FC236}">
              <a16:creationId xmlns:a16="http://schemas.microsoft.com/office/drawing/2014/main" id="{B8C37BF2-2A1F-49E7-B489-EA998A528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6" name="Picture 25">
          <a:extLst>
            <a:ext uri="{FF2B5EF4-FFF2-40B4-BE49-F238E27FC236}">
              <a16:creationId xmlns:a16="http://schemas.microsoft.com/office/drawing/2014/main" id="{261C185A-6CBB-4FE2-BFE2-F74577737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7" name="Imagem 10">
          <a:extLst>
            <a:ext uri="{FF2B5EF4-FFF2-40B4-BE49-F238E27FC236}">
              <a16:creationId xmlns:a16="http://schemas.microsoft.com/office/drawing/2014/main" id="{C68CD9BC-D1E2-44F3-811C-1161F04F5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8" name="Picture 22">
          <a:extLst>
            <a:ext uri="{FF2B5EF4-FFF2-40B4-BE49-F238E27FC236}">
              <a16:creationId xmlns:a16="http://schemas.microsoft.com/office/drawing/2014/main" id="{8E9CA3B2-3D60-429B-8D44-60B89CCC4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89" name="Imagem 7">
          <a:extLst>
            <a:ext uri="{FF2B5EF4-FFF2-40B4-BE49-F238E27FC236}">
              <a16:creationId xmlns:a16="http://schemas.microsoft.com/office/drawing/2014/main" id="{DCFF6112-07BA-419E-B24B-F074B87ED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0" name="Picture 19">
          <a:extLst>
            <a:ext uri="{FF2B5EF4-FFF2-40B4-BE49-F238E27FC236}">
              <a16:creationId xmlns:a16="http://schemas.microsoft.com/office/drawing/2014/main" id="{FA0D5B0F-FE9C-49E4-A4D4-5C8E5E64E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1" name="Imagem 4">
          <a:extLst>
            <a:ext uri="{FF2B5EF4-FFF2-40B4-BE49-F238E27FC236}">
              <a16:creationId xmlns:a16="http://schemas.microsoft.com/office/drawing/2014/main" id="{44802B76-3152-4AE3-9B6C-98C99740A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2" name="Picture 16">
          <a:extLst>
            <a:ext uri="{FF2B5EF4-FFF2-40B4-BE49-F238E27FC236}">
              <a16:creationId xmlns:a16="http://schemas.microsoft.com/office/drawing/2014/main" id="{CD67E3D3-E856-42A8-A89B-3E6FD0E2F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3" name="Imagem 1">
          <a:extLst>
            <a:ext uri="{FF2B5EF4-FFF2-40B4-BE49-F238E27FC236}">
              <a16:creationId xmlns:a16="http://schemas.microsoft.com/office/drawing/2014/main" id="{0569279C-B88C-46E9-86B1-B970F830D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4" name="Picture 25">
          <a:extLst>
            <a:ext uri="{FF2B5EF4-FFF2-40B4-BE49-F238E27FC236}">
              <a16:creationId xmlns:a16="http://schemas.microsoft.com/office/drawing/2014/main" id="{F98B0ABA-077A-46DE-A340-2243535BE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5" name="Imagem 1094">
          <a:extLst>
            <a:ext uri="{FF2B5EF4-FFF2-40B4-BE49-F238E27FC236}">
              <a16:creationId xmlns:a16="http://schemas.microsoft.com/office/drawing/2014/main" id="{ED88887C-CA92-40E4-9897-F77BC11BC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6" name="Picture 22">
          <a:extLst>
            <a:ext uri="{FF2B5EF4-FFF2-40B4-BE49-F238E27FC236}">
              <a16:creationId xmlns:a16="http://schemas.microsoft.com/office/drawing/2014/main" id="{900587CF-CF9E-47AE-90B3-AABE78906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7" name="Imagem 7">
          <a:extLst>
            <a:ext uri="{FF2B5EF4-FFF2-40B4-BE49-F238E27FC236}">
              <a16:creationId xmlns:a16="http://schemas.microsoft.com/office/drawing/2014/main" id="{96596A3C-897C-464B-B4C9-1A1EA09F0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8" name="Picture 19">
          <a:extLst>
            <a:ext uri="{FF2B5EF4-FFF2-40B4-BE49-F238E27FC236}">
              <a16:creationId xmlns:a16="http://schemas.microsoft.com/office/drawing/2014/main" id="{68749D30-7452-4C3E-B972-EF6F604DB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099" name="Imagem 4">
          <a:extLst>
            <a:ext uri="{FF2B5EF4-FFF2-40B4-BE49-F238E27FC236}">
              <a16:creationId xmlns:a16="http://schemas.microsoft.com/office/drawing/2014/main" id="{D81D8536-E310-4C9D-8C19-B09095B5F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0" name="Picture 16">
          <a:extLst>
            <a:ext uri="{FF2B5EF4-FFF2-40B4-BE49-F238E27FC236}">
              <a16:creationId xmlns:a16="http://schemas.microsoft.com/office/drawing/2014/main" id="{C4041C72-9341-43FD-A368-3D10160D4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1" name="Imagem 1">
          <a:extLst>
            <a:ext uri="{FF2B5EF4-FFF2-40B4-BE49-F238E27FC236}">
              <a16:creationId xmlns:a16="http://schemas.microsoft.com/office/drawing/2014/main" id="{25431856-E2DC-44C5-BFD1-9D51AB224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2" name="Picture 25">
          <a:extLst>
            <a:ext uri="{FF2B5EF4-FFF2-40B4-BE49-F238E27FC236}">
              <a16:creationId xmlns:a16="http://schemas.microsoft.com/office/drawing/2014/main" id="{C9B0550D-828D-4644-AD9D-A12CF5BA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3" name="Imagem 10">
          <a:extLst>
            <a:ext uri="{FF2B5EF4-FFF2-40B4-BE49-F238E27FC236}">
              <a16:creationId xmlns:a16="http://schemas.microsoft.com/office/drawing/2014/main" id="{321529C3-44CC-4929-9938-A217E8CD5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4" name="Picture 22">
          <a:extLst>
            <a:ext uri="{FF2B5EF4-FFF2-40B4-BE49-F238E27FC236}">
              <a16:creationId xmlns:a16="http://schemas.microsoft.com/office/drawing/2014/main" id="{503C4985-6D54-45FE-8E84-F8C875487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5" name="Imagem 7">
          <a:extLst>
            <a:ext uri="{FF2B5EF4-FFF2-40B4-BE49-F238E27FC236}">
              <a16:creationId xmlns:a16="http://schemas.microsoft.com/office/drawing/2014/main" id="{26081343-FD96-468C-8A5E-B02F11CAB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6" name="Picture 19">
          <a:extLst>
            <a:ext uri="{FF2B5EF4-FFF2-40B4-BE49-F238E27FC236}">
              <a16:creationId xmlns:a16="http://schemas.microsoft.com/office/drawing/2014/main" id="{767CAF93-1A66-49FD-9156-3A189DDF4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7" name="Imagem 4">
          <a:extLst>
            <a:ext uri="{FF2B5EF4-FFF2-40B4-BE49-F238E27FC236}">
              <a16:creationId xmlns:a16="http://schemas.microsoft.com/office/drawing/2014/main" id="{AE9C254A-B77A-428B-B020-FFEB264A1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8" name="Picture 16">
          <a:extLst>
            <a:ext uri="{FF2B5EF4-FFF2-40B4-BE49-F238E27FC236}">
              <a16:creationId xmlns:a16="http://schemas.microsoft.com/office/drawing/2014/main" id="{1269E551-0922-44DE-A87A-772F377CA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09" name="Imagem 1">
          <a:extLst>
            <a:ext uri="{FF2B5EF4-FFF2-40B4-BE49-F238E27FC236}">
              <a16:creationId xmlns:a16="http://schemas.microsoft.com/office/drawing/2014/main" id="{3EBBEB13-99E1-4967-A953-2E866C65B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0" name="Picture 25">
          <a:extLst>
            <a:ext uri="{FF2B5EF4-FFF2-40B4-BE49-F238E27FC236}">
              <a16:creationId xmlns:a16="http://schemas.microsoft.com/office/drawing/2014/main" id="{F820A803-EDCC-4E38-9E59-DF722BA89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1" name="Imagem 1110">
          <a:extLst>
            <a:ext uri="{FF2B5EF4-FFF2-40B4-BE49-F238E27FC236}">
              <a16:creationId xmlns:a16="http://schemas.microsoft.com/office/drawing/2014/main" id="{AC7644E3-86B5-4586-BEDF-AFE43A690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2" name="Picture 22">
          <a:extLst>
            <a:ext uri="{FF2B5EF4-FFF2-40B4-BE49-F238E27FC236}">
              <a16:creationId xmlns:a16="http://schemas.microsoft.com/office/drawing/2014/main" id="{A12224E2-E6F7-4F87-B3AB-637413772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3" name="Imagem 7">
          <a:extLst>
            <a:ext uri="{FF2B5EF4-FFF2-40B4-BE49-F238E27FC236}">
              <a16:creationId xmlns:a16="http://schemas.microsoft.com/office/drawing/2014/main" id="{6A671D78-3B51-4C8C-9F79-56B8C781C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4" name="Picture 19">
          <a:extLst>
            <a:ext uri="{FF2B5EF4-FFF2-40B4-BE49-F238E27FC236}">
              <a16:creationId xmlns:a16="http://schemas.microsoft.com/office/drawing/2014/main" id="{6DD7BE2F-0E2D-49D7-AB71-83058B0F4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5" name="Imagem 4">
          <a:extLst>
            <a:ext uri="{FF2B5EF4-FFF2-40B4-BE49-F238E27FC236}">
              <a16:creationId xmlns:a16="http://schemas.microsoft.com/office/drawing/2014/main" id="{EB3C8618-68A4-4EEA-A7B7-8833D39C3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6" name="Picture 16">
          <a:extLst>
            <a:ext uri="{FF2B5EF4-FFF2-40B4-BE49-F238E27FC236}">
              <a16:creationId xmlns:a16="http://schemas.microsoft.com/office/drawing/2014/main" id="{149141BA-2C3C-478E-ABB8-E0BDD40A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7" name="Imagem 1">
          <a:extLst>
            <a:ext uri="{FF2B5EF4-FFF2-40B4-BE49-F238E27FC236}">
              <a16:creationId xmlns:a16="http://schemas.microsoft.com/office/drawing/2014/main" id="{E487ACB1-ADF8-4C5D-88A0-43BE9D93F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8" name="Picture 25">
          <a:extLst>
            <a:ext uri="{FF2B5EF4-FFF2-40B4-BE49-F238E27FC236}">
              <a16:creationId xmlns:a16="http://schemas.microsoft.com/office/drawing/2014/main" id="{1911594B-C2CE-4BD7-ACD3-088854A46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19" name="Imagem 10">
          <a:extLst>
            <a:ext uri="{FF2B5EF4-FFF2-40B4-BE49-F238E27FC236}">
              <a16:creationId xmlns:a16="http://schemas.microsoft.com/office/drawing/2014/main" id="{D78DD05B-DFBC-4B18-A85E-C56E081CB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0" name="Picture 22">
          <a:extLst>
            <a:ext uri="{FF2B5EF4-FFF2-40B4-BE49-F238E27FC236}">
              <a16:creationId xmlns:a16="http://schemas.microsoft.com/office/drawing/2014/main" id="{8216FB34-55C9-4777-94C1-75FCFC2D1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1" name="Imagem 7">
          <a:extLst>
            <a:ext uri="{FF2B5EF4-FFF2-40B4-BE49-F238E27FC236}">
              <a16:creationId xmlns:a16="http://schemas.microsoft.com/office/drawing/2014/main" id="{AE365B5B-CBBB-40B4-ABCB-852D76F33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2" name="Picture 19">
          <a:extLst>
            <a:ext uri="{FF2B5EF4-FFF2-40B4-BE49-F238E27FC236}">
              <a16:creationId xmlns:a16="http://schemas.microsoft.com/office/drawing/2014/main" id="{DF4F9D11-4DFA-428D-8402-93BCD9293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3" name="Imagem 4">
          <a:extLst>
            <a:ext uri="{FF2B5EF4-FFF2-40B4-BE49-F238E27FC236}">
              <a16:creationId xmlns:a16="http://schemas.microsoft.com/office/drawing/2014/main" id="{8EBE9FE8-45E5-4CD0-BED0-C7425CAF0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4" name="Picture 16">
          <a:extLst>
            <a:ext uri="{FF2B5EF4-FFF2-40B4-BE49-F238E27FC236}">
              <a16:creationId xmlns:a16="http://schemas.microsoft.com/office/drawing/2014/main" id="{9A976FB6-FA26-4B50-A998-623B87256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5" name="Imagem 1">
          <a:extLst>
            <a:ext uri="{FF2B5EF4-FFF2-40B4-BE49-F238E27FC236}">
              <a16:creationId xmlns:a16="http://schemas.microsoft.com/office/drawing/2014/main" id="{9C607859-8832-4C63-B87B-09E4D4CC0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6" name="Picture 25">
          <a:extLst>
            <a:ext uri="{FF2B5EF4-FFF2-40B4-BE49-F238E27FC236}">
              <a16:creationId xmlns:a16="http://schemas.microsoft.com/office/drawing/2014/main" id="{7CA152A1-A977-4744-BDF8-C0B8C80EC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7" name="Imagem 1126">
          <a:extLst>
            <a:ext uri="{FF2B5EF4-FFF2-40B4-BE49-F238E27FC236}">
              <a16:creationId xmlns:a16="http://schemas.microsoft.com/office/drawing/2014/main" id="{904928BB-B9CF-42E2-8B8B-B290E23D9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8" name="Picture 22">
          <a:extLst>
            <a:ext uri="{FF2B5EF4-FFF2-40B4-BE49-F238E27FC236}">
              <a16:creationId xmlns:a16="http://schemas.microsoft.com/office/drawing/2014/main" id="{AFDA4058-3960-4904-ABD3-CC03D8333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29" name="Imagem 7">
          <a:extLst>
            <a:ext uri="{FF2B5EF4-FFF2-40B4-BE49-F238E27FC236}">
              <a16:creationId xmlns:a16="http://schemas.microsoft.com/office/drawing/2014/main" id="{A3D52928-ABA5-4B1A-B208-A8B5FE735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0" name="Picture 19">
          <a:extLst>
            <a:ext uri="{FF2B5EF4-FFF2-40B4-BE49-F238E27FC236}">
              <a16:creationId xmlns:a16="http://schemas.microsoft.com/office/drawing/2014/main" id="{D5F5D649-D79C-4F00-9051-470479257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1" name="Imagem 4">
          <a:extLst>
            <a:ext uri="{FF2B5EF4-FFF2-40B4-BE49-F238E27FC236}">
              <a16:creationId xmlns:a16="http://schemas.microsoft.com/office/drawing/2014/main" id="{707C46EA-3F46-4C81-8D67-6F6426BA0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2" name="Picture 16">
          <a:extLst>
            <a:ext uri="{FF2B5EF4-FFF2-40B4-BE49-F238E27FC236}">
              <a16:creationId xmlns:a16="http://schemas.microsoft.com/office/drawing/2014/main" id="{41B584A3-6B7A-491F-BEB1-8878ABA96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3" name="Imagem 1">
          <a:extLst>
            <a:ext uri="{FF2B5EF4-FFF2-40B4-BE49-F238E27FC236}">
              <a16:creationId xmlns:a16="http://schemas.microsoft.com/office/drawing/2014/main" id="{F4876CB8-F37D-4EBA-8BDE-08B9AA799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4" name="Picture 25">
          <a:extLst>
            <a:ext uri="{FF2B5EF4-FFF2-40B4-BE49-F238E27FC236}">
              <a16:creationId xmlns:a16="http://schemas.microsoft.com/office/drawing/2014/main" id="{2C8AA17C-B5B7-4AA5-8117-1D7344E60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5" name="Imagem 10">
          <a:extLst>
            <a:ext uri="{FF2B5EF4-FFF2-40B4-BE49-F238E27FC236}">
              <a16:creationId xmlns:a16="http://schemas.microsoft.com/office/drawing/2014/main" id="{F2DF8A63-E763-4FBB-8F34-470D7DDA3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6" name="Picture 22">
          <a:extLst>
            <a:ext uri="{FF2B5EF4-FFF2-40B4-BE49-F238E27FC236}">
              <a16:creationId xmlns:a16="http://schemas.microsoft.com/office/drawing/2014/main" id="{8D26B3E2-979A-4E86-84F2-2D610E181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7" name="Imagem 7">
          <a:extLst>
            <a:ext uri="{FF2B5EF4-FFF2-40B4-BE49-F238E27FC236}">
              <a16:creationId xmlns:a16="http://schemas.microsoft.com/office/drawing/2014/main" id="{9FC5A40F-E808-4102-97EC-F8FA36DA5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8" name="Picture 19">
          <a:extLst>
            <a:ext uri="{FF2B5EF4-FFF2-40B4-BE49-F238E27FC236}">
              <a16:creationId xmlns:a16="http://schemas.microsoft.com/office/drawing/2014/main" id="{84C48B43-7927-49F4-A206-D5686B761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39" name="Imagem 4">
          <a:extLst>
            <a:ext uri="{FF2B5EF4-FFF2-40B4-BE49-F238E27FC236}">
              <a16:creationId xmlns:a16="http://schemas.microsoft.com/office/drawing/2014/main" id="{B761391B-50EA-462B-AD8A-B1B33492F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0" name="Picture 16">
          <a:extLst>
            <a:ext uri="{FF2B5EF4-FFF2-40B4-BE49-F238E27FC236}">
              <a16:creationId xmlns:a16="http://schemas.microsoft.com/office/drawing/2014/main" id="{20C6A41A-7277-4A9A-941B-F1D1142DE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1" name="Imagem 1">
          <a:extLst>
            <a:ext uri="{FF2B5EF4-FFF2-40B4-BE49-F238E27FC236}">
              <a16:creationId xmlns:a16="http://schemas.microsoft.com/office/drawing/2014/main" id="{7A576787-20E9-4D18-9DD0-1F816A585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2" name="Picture 25">
          <a:extLst>
            <a:ext uri="{FF2B5EF4-FFF2-40B4-BE49-F238E27FC236}">
              <a16:creationId xmlns:a16="http://schemas.microsoft.com/office/drawing/2014/main" id="{EFCF8928-249B-4970-9FC7-64E6C12AB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3" name="Imagem 1142">
          <a:extLst>
            <a:ext uri="{FF2B5EF4-FFF2-40B4-BE49-F238E27FC236}">
              <a16:creationId xmlns:a16="http://schemas.microsoft.com/office/drawing/2014/main" id="{187D28AF-C4AD-4258-A2CE-D313E0B74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4" name="Picture 22">
          <a:extLst>
            <a:ext uri="{FF2B5EF4-FFF2-40B4-BE49-F238E27FC236}">
              <a16:creationId xmlns:a16="http://schemas.microsoft.com/office/drawing/2014/main" id="{0C30F04F-A3CF-4D27-B9B8-CA8164FA3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5" name="Imagem 7">
          <a:extLst>
            <a:ext uri="{FF2B5EF4-FFF2-40B4-BE49-F238E27FC236}">
              <a16:creationId xmlns:a16="http://schemas.microsoft.com/office/drawing/2014/main" id="{293C5772-9EA5-4348-9A99-ABDA549B9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6" name="Picture 19">
          <a:extLst>
            <a:ext uri="{FF2B5EF4-FFF2-40B4-BE49-F238E27FC236}">
              <a16:creationId xmlns:a16="http://schemas.microsoft.com/office/drawing/2014/main" id="{BE0F166D-9A2F-4880-A49D-3A4A80368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7" name="Imagem 4">
          <a:extLst>
            <a:ext uri="{FF2B5EF4-FFF2-40B4-BE49-F238E27FC236}">
              <a16:creationId xmlns:a16="http://schemas.microsoft.com/office/drawing/2014/main" id="{526F2C5F-1F9A-4FAF-AFE9-9BD95F7FD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8" name="Picture 16">
          <a:extLst>
            <a:ext uri="{FF2B5EF4-FFF2-40B4-BE49-F238E27FC236}">
              <a16:creationId xmlns:a16="http://schemas.microsoft.com/office/drawing/2014/main" id="{3F44AB8F-E940-4E1E-8EE9-1983431D5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49" name="Imagem 1">
          <a:extLst>
            <a:ext uri="{FF2B5EF4-FFF2-40B4-BE49-F238E27FC236}">
              <a16:creationId xmlns:a16="http://schemas.microsoft.com/office/drawing/2014/main" id="{50D3F11C-A0FF-4001-8D4F-0BD191BEF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44</xdr:row>
      <xdr:rowOff>0</xdr:rowOff>
    </xdr:from>
    <xdr:to>
      <xdr:col>9</xdr:col>
      <xdr:colOff>1190625</xdr:colOff>
      <xdr:row>45</xdr:row>
      <xdr:rowOff>0</xdr:rowOff>
    </xdr:to>
    <xdr:pic>
      <xdr:nvPicPr>
        <xdr:cNvPr id="1150" name="Picture 25">
          <a:extLst>
            <a:ext uri="{FF2B5EF4-FFF2-40B4-BE49-F238E27FC236}">
              <a16:creationId xmlns:a16="http://schemas.microsoft.com/office/drawing/2014/main" id="{441D9A20-67C9-4384-9790-4D6761D62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51" name="Imagem 10">
          <a:extLst>
            <a:ext uri="{FF2B5EF4-FFF2-40B4-BE49-F238E27FC236}">
              <a16:creationId xmlns:a16="http://schemas.microsoft.com/office/drawing/2014/main" id="{C5F4E7F7-D1C1-4224-8B9A-BA4BDF7D1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52" name="Picture 22">
          <a:extLst>
            <a:ext uri="{FF2B5EF4-FFF2-40B4-BE49-F238E27FC236}">
              <a16:creationId xmlns:a16="http://schemas.microsoft.com/office/drawing/2014/main" id="{EF19842C-576C-4661-AB03-F2C9D2BF7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53" name="Imagem 7">
          <a:extLst>
            <a:ext uri="{FF2B5EF4-FFF2-40B4-BE49-F238E27FC236}">
              <a16:creationId xmlns:a16="http://schemas.microsoft.com/office/drawing/2014/main" id="{6F90D708-0858-418C-957B-201E9D671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54" name="Picture 19">
          <a:extLst>
            <a:ext uri="{FF2B5EF4-FFF2-40B4-BE49-F238E27FC236}">
              <a16:creationId xmlns:a16="http://schemas.microsoft.com/office/drawing/2014/main" id="{EA96065C-60C7-462C-B4F6-B961DE4CC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55" name="Imagem 4">
          <a:extLst>
            <a:ext uri="{FF2B5EF4-FFF2-40B4-BE49-F238E27FC236}">
              <a16:creationId xmlns:a16="http://schemas.microsoft.com/office/drawing/2014/main" id="{19390FDA-96F4-4EC0-93A2-EB9C75AA7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56" name="Picture 16">
          <a:extLst>
            <a:ext uri="{FF2B5EF4-FFF2-40B4-BE49-F238E27FC236}">
              <a16:creationId xmlns:a16="http://schemas.microsoft.com/office/drawing/2014/main" id="{C483B5D7-DE45-4DA4-8374-7D3CA45CA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57" name="Imagem 1">
          <a:extLst>
            <a:ext uri="{FF2B5EF4-FFF2-40B4-BE49-F238E27FC236}">
              <a16:creationId xmlns:a16="http://schemas.microsoft.com/office/drawing/2014/main" id="{FE788649-3719-44C4-808B-5BDE0EB79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58" name="Picture 25">
          <a:extLst>
            <a:ext uri="{FF2B5EF4-FFF2-40B4-BE49-F238E27FC236}">
              <a16:creationId xmlns:a16="http://schemas.microsoft.com/office/drawing/2014/main" id="{9EAB308F-A3DB-4AD8-8F89-E6F5757B9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59" name="Imagem 1158">
          <a:extLst>
            <a:ext uri="{FF2B5EF4-FFF2-40B4-BE49-F238E27FC236}">
              <a16:creationId xmlns:a16="http://schemas.microsoft.com/office/drawing/2014/main" id="{3A26C198-5BA6-4143-BFDE-6F97EFCA9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0" name="Picture 22">
          <a:extLst>
            <a:ext uri="{FF2B5EF4-FFF2-40B4-BE49-F238E27FC236}">
              <a16:creationId xmlns:a16="http://schemas.microsoft.com/office/drawing/2014/main" id="{A8AA44DB-329B-4D93-8F5F-9D426D300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1" name="Imagem 7">
          <a:extLst>
            <a:ext uri="{FF2B5EF4-FFF2-40B4-BE49-F238E27FC236}">
              <a16:creationId xmlns:a16="http://schemas.microsoft.com/office/drawing/2014/main" id="{27892667-5C4F-401F-BD4B-60D807259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2" name="Picture 19">
          <a:extLst>
            <a:ext uri="{FF2B5EF4-FFF2-40B4-BE49-F238E27FC236}">
              <a16:creationId xmlns:a16="http://schemas.microsoft.com/office/drawing/2014/main" id="{1599F4A6-EA6C-4456-92A7-897D26D1C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3" name="Imagem 4">
          <a:extLst>
            <a:ext uri="{FF2B5EF4-FFF2-40B4-BE49-F238E27FC236}">
              <a16:creationId xmlns:a16="http://schemas.microsoft.com/office/drawing/2014/main" id="{356DA22F-765B-4122-9CD8-C35C98135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4" name="Picture 16">
          <a:extLst>
            <a:ext uri="{FF2B5EF4-FFF2-40B4-BE49-F238E27FC236}">
              <a16:creationId xmlns:a16="http://schemas.microsoft.com/office/drawing/2014/main" id="{E311AE67-136B-41D6-AB32-8E5F524D9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5" name="Imagem 1">
          <a:extLst>
            <a:ext uri="{FF2B5EF4-FFF2-40B4-BE49-F238E27FC236}">
              <a16:creationId xmlns:a16="http://schemas.microsoft.com/office/drawing/2014/main" id="{9AAA5700-6E81-4311-949A-9FEEC51D7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6" name="Picture 25">
          <a:extLst>
            <a:ext uri="{FF2B5EF4-FFF2-40B4-BE49-F238E27FC236}">
              <a16:creationId xmlns:a16="http://schemas.microsoft.com/office/drawing/2014/main" id="{5AB478FB-ED15-4662-B622-2DF592409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7" name="Imagem 10">
          <a:extLst>
            <a:ext uri="{FF2B5EF4-FFF2-40B4-BE49-F238E27FC236}">
              <a16:creationId xmlns:a16="http://schemas.microsoft.com/office/drawing/2014/main" id="{9615CD59-5BCA-42A8-A6A1-C2A2A8BA7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8" name="Picture 22">
          <a:extLst>
            <a:ext uri="{FF2B5EF4-FFF2-40B4-BE49-F238E27FC236}">
              <a16:creationId xmlns:a16="http://schemas.microsoft.com/office/drawing/2014/main" id="{CF4777BB-3710-44CD-84DD-582226CE6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69" name="Imagem 7">
          <a:extLst>
            <a:ext uri="{FF2B5EF4-FFF2-40B4-BE49-F238E27FC236}">
              <a16:creationId xmlns:a16="http://schemas.microsoft.com/office/drawing/2014/main" id="{4874EBDD-374F-4790-8554-4529B8052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0" name="Picture 19">
          <a:extLst>
            <a:ext uri="{FF2B5EF4-FFF2-40B4-BE49-F238E27FC236}">
              <a16:creationId xmlns:a16="http://schemas.microsoft.com/office/drawing/2014/main" id="{CFD7A6A7-49E6-468B-9935-87C8B18D5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1" name="Imagem 4">
          <a:extLst>
            <a:ext uri="{FF2B5EF4-FFF2-40B4-BE49-F238E27FC236}">
              <a16:creationId xmlns:a16="http://schemas.microsoft.com/office/drawing/2014/main" id="{25186591-8905-4465-9C66-BC29348DA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2" name="Picture 16">
          <a:extLst>
            <a:ext uri="{FF2B5EF4-FFF2-40B4-BE49-F238E27FC236}">
              <a16:creationId xmlns:a16="http://schemas.microsoft.com/office/drawing/2014/main" id="{93F59772-1CA2-47D5-A8FF-B614A4CD9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3" name="Imagem 1">
          <a:extLst>
            <a:ext uri="{FF2B5EF4-FFF2-40B4-BE49-F238E27FC236}">
              <a16:creationId xmlns:a16="http://schemas.microsoft.com/office/drawing/2014/main" id="{34FC7AB1-3773-4A99-82F1-2A1A91581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4" name="Picture 25">
          <a:extLst>
            <a:ext uri="{FF2B5EF4-FFF2-40B4-BE49-F238E27FC236}">
              <a16:creationId xmlns:a16="http://schemas.microsoft.com/office/drawing/2014/main" id="{469DED67-924A-4E88-A38B-44A4BA973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5" name="Imagem 1174">
          <a:extLst>
            <a:ext uri="{FF2B5EF4-FFF2-40B4-BE49-F238E27FC236}">
              <a16:creationId xmlns:a16="http://schemas.microsoft.com/office/drawing/2014/main" id="{52E1ED43-3029-4E99-B814-5C5AA6A62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6" name="Picture 22">
          <a:extLst>
            <a:ext uri="{FF2B5EF4-FFF2-40B4-BE49-F238E27FC236}">
              <a16:creationId xmlns:a16="http://schemas.microsoft.com/office/drawing/2014/main" id="{E55653A4-7A24-4ADA-A38B-D310A97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7" name="Imagem 7">
          <a:extLst>
            <a:ext uri="{FF2B5EF4-FFF2-40B4-BE49-F238E27FC236}">
              <a16:creationId xmlns:a16="http://schemas.microsoft.com/office/drawing/2014/main" id="{6FF61B48-AAA4-49A6-92EF-F05936590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8" name="Picture 19">
          <a:extLst>
            <a:ext uri="{FF2B5EF4-FFF2-40B4-BE49-F238E27FC236}">
              <a16:creationId xmlns:a16="http://schemas.microsoft.com/office/drawing/2014/main" id="{632E061A-9075-49DE-978D-67A26DF1E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79" name="Imagem 4">
          <a:extLst>
            <a:ext uri="{FF2B5EF4-FFF2-40B4-BE49-F238E27FC236}">
              <a16:creationId xmlns:a16="http://schemas.microsoft.com/office/drawing/2014/main" id="{1A7CAACE-8C91-46E2-8314-87643923E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0" name="Picture 16">
          <a:extLst>
            <a:ext uri="{FF2B5EF4-FFF2-40B4-BE49-F238E27FC236}">
              <a16:creationId xmlns:a16="http://schemas.microsoft.com/office/drawing/2014/main" id="{539BC826-A9F9-4F7D-BEE4-26A099816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1" name="Imagem 1">
          <a:extLst>
            <a:ext uri="{FF2B5EF4-FFF2-40B4-BE49-F238E27FC236}">
              <a16:creationId xmlns:a16="http://schemas.microsoft.com/office/drawing/2014/main" id="{E717969A-303A-45AA-A211-827B3794E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2" name="Picture 25">
          <a:extLst>
            <a:ext uri="{FF2B5EF4-FFF2-40B4-BE49-F238E27FC236}">
              <a16:creationId xmlns:a16="http://schemas.microsoft.com/office/drawing/2014/main" id="{94943FAA-85C7-4835-B5E3-51463CBA6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3" name="Imagem 10">
          <a:extLst>
            <a:ext uri="{FF2B5EF4-FFF2-40B4-BE49-F238E27FC236}">
              <a16:creationId xmlns:a16="http://schemas.microsoft.com/office/drawing/2014/main" id="{0B2641A2-EEC3-4B41-A615-A6E0A623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4" name="Picture 22">
          <a:extLst>
            <a:ext uri="{FF2B5EF4-FFF2-40B4-BE49-F238E27FC236}">
              <a16:creationId xmlns:a16="http://schemas.microsoft.com/office/drawing/2014/main" id="{5258851A-38E8-4076-B73A-79852AF8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5" name="Imagem 7">
          <a:extLst>
            <a:ext uri="{FF2B5EF4-FFF2-40B4-BE49-F238E27FC236}">
              <a16:creationId xmlns:a16="http://schemas.microsoft.com/office/drawing/2014/main" id="{8A1746E4-BF06-4C16-91B6-4B1661F93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6" name="Picture 19">
          <a:extLst>
            <a:ext uri="{FF2B5EF4-FFF2-40B4-BE49-F238E27FC236}">
              <a16:creationId xmlns:a16="http://schemas.microsoft.com/office/drawing/2014/main" id="{FE85D0EF-683F-4EDF-BE31-0D953A54D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7" name="Imagem 4">
          <a:extLst>
            <a:ext uri="{FF2B5EF4-FFF2-40B4-BE49-F238E27FC236}">
              <a16:creationId xmlns:a16="http://schemas.microsoft.com/office/drawing/2014/main" id="{89A682E2-EE41-4016-B81C-61FCFDB31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8" name="Picture 16">
          <a:extLst>
            <a:ext uri="{FF2B5EF4-FFF2-40B4-BE49-F238E27FC236}">
              <a16:creationId xmlns:a16="http://schemas.microsoft.com/office/drawing/2014/main" id="{ED51A13D-D9BF-4EFE-9C2F-FDE2A39F2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89" name="Imagem 1">
          <a:extLst>
            <a:ext uri="{FF2B5EF4-FFF2-40B4-BE49-F238E27FC236}">
              <a16:creationId xmlns:a16="http://schemas.microsoft.com/office/drawing/2014/main" id="{D07BEA15-FB50-40A0-960D-9A61C1E61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0" name="Picture 25">
          <a:extLst>
            <a:ext uri="{FF2B5EF4-FFF2-40B4-BE49-F238E27FC236}">
              <a16:creationId xmlns:a16="http://schemas.microsoft.com/office/drawing/2014/main" id="{1B4ACB7D-AC57-4AE8-99F4-475400D90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1" name="Imagem 1190">
          <a:extLst>
            <a:ext uri="{FF2B5EF4-FFF2-40B4-BE49-F238E27FC236}">
              <a16:creationId xmlns:a16="http://schemas.microsoft.com/office/drawing/2014/main" id="{CB3A6280-4B81-49F0-965A-51FCA78FC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2" name="Picture 22">
          <a:extLst>
            <a:ext uri="{FF2B5EF4-FFF2-40B4-BE49-F238E27FC236}">
              <a16:creationId xmlns:a16="http://schemas.microsoft.com/office/drawing/2014/main" id="{F8D2A95D-2992-4076-A70D-B060A86F3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3" name="Imagem 7">
          <a:extLst>
            <a:ext uri="{FF2B5EF4-FFF2-40B4-BE49-F238E27FC236}">
              <a16:creationId xmlns:a16="http://schemas.microsoft.com/office/drawing/2014/main" id="{0603EAAA-E96F-461A-B83B-769F6687D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4" name="Picture 19">
          <a:extLst>
            <a:ext uri="{FF2B5EF4-FFF2-40B4-BE49-F238E27FC236}">
              <a16:creationId xmlns:a16="http://schemas.microsoft.com/office/drawing/2014/main" id="{4A74D722-E27F-4D38-B9FD-5DA880A09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5" name="Imagem 4">
          <a:extLst>
            <a:ext uri="{FF2B5EF4-FFF2-40B4-BE49-F238E27FC236}">
              <a16:creationId xmlns:a16="http://schemas.microsoft.com/office/drawing/2014/main" id="{4283FC0A-451F-4B7F-A112-744BBF142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6" name="Picture 16">
          <a:extLst>
            <a:ext uri="{FF2B5EF4-FFF2-40B4-BE49-F238E27FC236}">
              <a16:creationId xmlns:a16="http://schemas.microsoft.com/office/drawing/2014/main" id="{6B79FB01-024C-4311-937C-E0E7ACEAA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7" name="Imagem 1">
          <a:extLst>
            <a:ext uri="{FF2B5EF4-FFF2-40B4-BE49-F238E27FC236}">
              <a16:creationId xmlns:a16="http://schemas.microsoft.com/office/drawing/2014/main" id="{F40E98DF-6C03-4E97-AF77-AE42614D8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8" name="Picture 25">
          <a:extLst>
            <a:ext uri="{FF2B5EF4-FFF2-40B4-BE49-F238E27FC236}">
              <a16:creationId xmlns:a16="http://schemas.microsoft.com/office/drawing/2014/main" id="{3AD5A6DE-A8D3-4F52-8518-CB388B337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199" name="Imagem 10">
          <a:extLst>
            <a:ext uri="{FF2B5EF4-FFF2-40B4-BE49-F238E27FC236}">
              <a16:creationId xmlns:a16="http://schemas.microsoft.com/office/drawing/2014/main" id="{246684C8-3518-485D-A667-3F6E1E92C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0" name="Picture 22">
          <a:extLst>
            <a:ext uri="{FF2B5EF4-FFF2-40B4-BE49-F238E27FC236}">
              <a16:creationId xmlns:a16="http://schemas.microsoft.com/office/drawing/2014/main" id="{F47CE988-A8C3-415E-A203-20A08A315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1" name="Imagem 7">
          <a:extLst>
            <a:ext uri="{FF2B5EF4-FFF2-40B4-BE49-F238E27FC236}">
              <a16:creationId xmlns:a16="http://schemas.microsoft.com/office/drawing/2014/main" id="{67FD4282-D1E7-4CE1-9765-948541BEB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2" name="Picture 19">
          <a:extLst>
            <a:ext uri="{FF2B5EF4-FFF2-40B4-BE49-F238E27FC236}">
              <a16:creationId xmlns:a16="http://schemas.microsoft.com/office/drawing/2014/main" id="{EEEA8A01-149F-4C11-8F7F-8DB216CD8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3" name="Imagem 4">
          <a:extLst>
            <a:ext uri="{FF2B5EF4-FFF2-40B4-BE49-F238E27FC236}">
              <a16:creationId xmlns:a16="http://schemas.microsoft.com/office/drawing/2014/main" id="{F9BBD572-0ACA-474D-8846-317976ECA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4" name="Picture 16">
          <a:extLst>
            <a:ext uri="{FF2B5EF4-FFF2-40B4-BE49-F238E27FC236}">
              <a16:creationId xmlns:a16="http://schemas.microsoft.com/office/drawing/2014/main" id="{39C6075C-38AF-4CB2-88D0-46E7D367B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5" name="Imagem 1">
          <a:extLst>
            <a:ext uri="{FF2B5EF4-FFF2-40B4-BE49-F238E27FC236}">
              <a16:creationId xmlns:a16="http://schemas.microsoft.com/office/drawing/2014/main" id="{40F798AA-97A3-4AA3-8571-740D8F608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6" name="Picture 25">
          <a:extLst>
            <a:ext uri="{FF2B5EF4-FFF2-40B4-BE49-F238E27FC236}">
              <a16:creationId xmlns:a16="http://schemas.microsoft.com/office/drawing/2014/main" id="{ED42A40A-56D3-4DD0-B4F0-160004971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7" name="Imagem 1206">
          <a:extLst>
            <a:ext uri="{FF2B5EF4-FFF2-40B4-BE49-F238E27FC236}">
              <a16:creationId xmlns:a16="http://schemas.microsoft.com/office/drawing/2014/main" id="{D7D55E0A-DFB0-4399-B557-83DE2999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8" name="Picture 22">
          <a:extLst>
            <a:ext uri="{FF2B5EF4-FFF2-40B4-BE49-F238E27FC236}">
              <a16:creationId xmlns:a16="http://schemas.microsoft.com/office/drawing/2014/main" id="{AC755EF7-B75D-4F44-A855-261E82395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09" name="Imagem 7">
          <a:extLst>
            <a:ext uri="{FF2B5EF4-FFF2-40B4-BE49-F238E27FC236}">
              <a16:creationId xmlns:a16="http://schemas.microsoft.com/office/drawing/2014/main" id="{9452B204-8E38-4508-9288-EE57A3C30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0" name="Picture 19">
          <a:extLst>
            <a:ext uri="{FF2B5EF4-FFF2-40B4-BE49-F238E27FC236}">
              <a16:creationId xmlns:a16="http://schemas.microsoft.com/office/drawing/2014/main" id="{A985EA4C-5A5D-40B5-AF6A-5CD05711E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1" name="Imagem 4">
          <a:extLst>
            <a:ext uri="{FF2B5EF4-FFF2-40B4-BE49-F238E27FC236}">
              <a16:creationId xmlns:a16="http://schemas.microsoft.com/office/drawing/2014/main" id="{35FD348F-81BD-4833-A349-2AD1F7A5D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2" name="Picture 16">
          <a:extLst>
            <a:ext uri="{FF2B5EF4-FFF2-40B4-BE49-F238E27FC236}">
              <a16:creationId xmlns:a16="http://schemas.microsoft.com/office/drawing/2014/main" id="{99AEE440-B41E-40C9-82D0-B0BF51B59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3" name="Imagem 1">
          <a:extLst>
            <a:ext uri="{FF2B5EF4-FFF2-40B4-BE49-F238E27FC236}">
              <a16:creationId xmlns:a16="http://schemas.microsoft.com/office/drawing/2014/main" id="{5E9A8D87-CF8C-4E88-B6C6-8777C5144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4" name="Picture 25">
          <a:extLst>
            <a:ext uri="{FF2B5EF4-FFF2-40B4-BE49-F238E27FC236}">
              <a16:creationId xmlns:a16="http://schemas.microsoft.com/office/drawing/2014/main" id="{E8001A2A-4C00-4B4D-8207-ECBAD0090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5" name="Imagem 10">
          <a:extLst>
            <a:ext uri="{FF2B5EF4-FFF2-40B4-BE49-F238E27FC236}">
              <a16:creationId xmlns:a16="http://schemas.microsoft.com/office/drawing/2014/main" id="{4E1C9A08-4E53-4B52-B059-F398B3C8B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6" name="Picture 22">
          <a:extLst>
            <a:ext uri="{FF2B5EF4-FFF2-40B4-BE49-F238E27FC236}">
              <a16:creationId xmlns:a16="http://schemas.microsoft.com/office/drawing/2014/main" id="{E0AD06FB-7522-4265-8C97-B45A01C96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7" name="Imagem 7">
          <a:extLst>
            <a:ext uri="{FF2B5EF4-FFF2-40B4-BE49-F238E27FC236}">
              <a16:creationId xmlns:a16="http://schemas.microsoft.com/office/drawing/2014/main" id="{945EA903-BDDF-4D38-AC92-4F470E3AD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8" name="Picture 19">
          <a:extLst>
            <a:ext uri="{FF2B5EF4-FFF2-40B4-BE49-F238E27FC236}">
              <a16:creationId xmlns:a16="http://schemas.microsoft.com/office/drawing/2014/main" id="{DC9DC8FC-E2AF-4FEF-9E73-902FEE17F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19" name="Imagem 4">
          <a:extLst>
            <a:ext uri="{FF2B5EF4-FFF2-40B4-BE49-F238E27FC236}">
              <a16:creationId xmlns:a16="http://schemas.microsoft.com/office/drawing/2014/main" id="{B5D0D047-71D0-466F-84B0-E386AD89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0" name="Picture 16">
          <a:extLst>
            <a:ext uri="{FF2B5EF4-FFF2-40B4-BE49-F238E27FC236}">
              <a16:creationId xmlns:a16="http://schemas.microsoft.com/office/drawing/2014/main" id="{611B8DD5-175B-457A-877D-A687943E1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1" name="Imagem 1">
          <a:extLst>
            <a:ext uri="{FF2B5EF4-FFF2-40B4-BE49-F238E27FC236}">
              <a16:creationId xmlns:a16="http://schemas.microsoft.com/office/drawing/2014/main" id="{D82B0BEB-C2B5-4711-925A-55B4D97B3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2" name="Picture 25">
          <a:extLst>
            <a:ext uri="{FF2B5EF4-FFF2-40B4-BE49-F238E27FC236}">
              <a16:creationId xmlns:a16="http://schemas.microsoft.com/office/drawing/2014/main" id="{A689377D-D67E-47B4-92AF-8BC13447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3" name="Imagem 1222">
          <a:extLst>
            <a:ext uri="{FF2B5EF4-FFF2-40B4-BE49-F238E27FC236}">
              <a16:creationId xmlns:a16="http://schemas.microsoft.com/office/drawing/2014/main" id="{588BAA90-13F3-4A05-B4E7-3863D33AD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4" name="Picture 22">
          <a:extLst>
            <a:ext uri="{FF2B5EF4-FFF2-40B4-BE49-F238E27FC236}">
              <a16:creationId xmlns:a16="http://schemas.microsoft.com/office/drawing/2014/main" id="{67332348-4405-4C2F-BAC3-33B91EAEA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5" name="Imagem 7">
          <a:extLst>
            <a:ext uri="{FF2B5EF4-FFF2-40B4-BE49-F238E27FC236}">
              <a16:creationId xmlns:a16="http://schemas.microsoft.com/office/drawing/2014/main" id="{0CB1DB03-2CF7-4D80-800D-8C31C8BC5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6" name="Picture 19">
          <a:extLst>
            <a:ext uri="{FF2B5EF4-FFF2-40B4-BE49-F238E27FC236}">
              <a16:creationId xmlns:a16="http://schemas.microsoft.com/office/drawing/2014/main" id="{92A0E374-764E-4DA4-BBE4-52CC2B35E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7" name="Imagem 4">
          <a:extLst>
            <a:ext uri="{FF2B5EF4-FFF2-40B4-BE49-F238E27FC236}">
              <a16:creationId xmlns:a16="http://schemas.microsoft.com/office/drawing/2014/main" id="{DC87D4FF-BD2D-4E06-838C-0CEE7BAF1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8" name="Picture 16">
          <a:extLst>
            <a:ext uri="{FF2B5EF4-FFF2-40B4-BE49-F238E27FC236}">
              <a16:creationId xmlns:a16="http://schemas.microsoft.com/office/drawing/2014/main" id="{452CD9FC-9E5D-4D24-B7B7-DD321C5D9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29" name="Imagem 1">
          <a:extLst>
            <a:ext uri="{FF2B5EF4-FFF2-40B4-BE49-F238E27FC236}">
              <a16:creationId xmlns:a16="http://schemas.microsoft.com/office/drawing/2014/main" id="{C2DEAC59-E097-4857-8BFE-499605E04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45</xdr:row>
      <xdr:rowOff>0</xdr:rowOff>
    </xdr:to>
    <xdr:pic>
      <xdr:nvPicPr>
        <xdr:cNvPr id="1230" name="Picture 25">
          <a:extLst>
            <a:ext uri="{FF2B5EF4-FFF2-40B4-BE49-F238E27FC236}">
              <a16:creationId xmlns:a16="http://schemas.microsoft.com/office/drawing/2014/main" id="{4F4BE332-C9E2-4298-BE60-7121B8346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42</xdr:row>
      <xdr:rowOff>0</xdr:rowOff>
    </xdr:from>
    <xdr:to>
      <xdr:col>9</xdr:col>
      <xdr:colOff>1238250</xdr:colOff>
      <xdr:row>45</xdr:row>
      <xdr:rowOff>0</xdr:rowOff>
    </xdr:to>
    <xdr:pic>
      <xdr:nvPicPr>
        <xdr:cNvPr id="1231" name="Imagem 7">
          <a:extLst>
            <a:ext uri="{FF2B5EF4-FFF2-40B4-BE49-F238E27FC236}">
              <a16:creationId xmlns:a16="http://schemas.microsoft.com/office/drawing/2014/main" id="{2B5C5A87-D918-48BF-B2C7-AAE68B4A7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0110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32" name="Picture 19">
          <a:extLst>
            <a:ext uri="{FF2B5EF4-FFF2-40B4-BE49-F238E27FC236}">
              <a16:creationId xmlns:a16="http://schemas.microsoft.com/office/drawing/2014/main" id="{7F9BD73E-2D67-4C1D-8DC5-62E0F9A1F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33" name="Imagem 4">
          <a:extLst>
            <a:ext uri="{FF2B5EF4-FFF2-40B4-BE49-F238E27FC236}">
              <a16:creationId xmlns:a16="http://schemas.microsoft.com/office/drawing/2014/main" id="{FCD2A68C-F5FA-49DD-AC53-C7BEEE97C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34" name="Picture 16">
          <a:extLst>
            <a:ext uri="{FF2B5EF4-FFF2-40B4-BE49-F238E27FC236}">
              <a16:creationId xmlns:a16="http://schemas.microsoft.com/office/drawing/2014/main" id="{51B350D5-82F6-4273-A764-42BD9AC5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35" name="Imagem 1">
          <a:extLst>
            <a:ext uri="{FF2B5EF4-FFF2-40B4-BE49-F238E27FC236}">
              <a16:creationId xmlns:a16="http://schemas.microsoft.com/office/drawing/2014/main" id="{068F5E0C-E66F-42C8-A89F-6D3338A2E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36" name="Picture 25">
          <a:extLst>
            <a:ext uri="{FF2B5EF4-FFF2-40B4-BE49-F238E27FC236}">
              <a16:creationId xmlns:a16="http://schemas.microsoft.com/office/drawing/2014/main" id="{7098AC05-AEC5-4282-B9D3-C0B7B1A82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37" name="Imagem 1236">
          <a:extLst>
            <a:ext uri="{FF2B5EF4-FFF2-40B4-BE49-F238E27FC236}">
              <a16:creationId xmlns:a16="http://schemas.microsoft.com/office/drawing/2014/main" id="{1B8A6EF4-465D-4936-AD3F-395401C3F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38" name="Picture 22">
          <a:extLst>
            <a:ext uri="{FF2B5EF4-FFF2-40B4-BE49-F238E27FC236}">
              <a16:creationId xmlns:a16="http://schemas.microsoft.com/office/drawing/2014/main" id="{00D74F5D-F5BF-45E1-AC92-B644616FF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39" name="Imagem 7">
          <a:extLst>
            <a:ext uri="{FF2B5EF4-FFF2-40B4-BE49-F238E27FC236}">
              <a16:creationId xmlns:a16="http://schemas.microsoft.com/office/drawing/2014/main" id="{3EFBC82F-B081-4B63-9C2D-264F9776C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0" name="Picture 19">
          <a:extLst>
            <a:ext uri="{FF2B5EF4-FFF2-40B4-BE49-F238E27FC236}">
              <a16:creationId xmlns:a16="http://schemas.microsoft.com/office/drawing/2014/main" id="{713FC920-0562-484F-9B12-4A33AF9F2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1" name="Imagem 4">
          <a:extLst>
            <a:ext uri="{FF2B5EF4-FFF2-40B4-BE49-F238E27FC236}">
              <a16:creationId xmlns:a16="http://schemas.microsoft.com/office/drawing/2014/main" id="{44BE634E-633A-4983-94D1-B64BDE8BA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2" name="Picture 16">
          <a:extLst>
            <a:ext uri="{FF2B5EF4-FFF2-40B4-BE49-F238E27FC236}">
              <a16:creationId xmlns:a16="http://schemas.microsoft.com/office/drawing/2014/main" id="{E7DF79F6-AF1C-4FC6-9461-C90012BB0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3" name="Imagem 1">
          <a:extLst>
            <a:ext uri="{FF2B5EF4-FFF2-40B4-BE49-F238E27FC236}">
              <a16:creationId xmlns:a16="http://schemas.microsoft.com/office/drawing/2014/main" id="{DB9E5204-26D7-4FFC-A5E4-022693AED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4" name="Picture 25">
          <a:extLst>
            <a:ext uri="{FF2B5EF4-FFF2-40B4-BE49-F238E27FC236}">
              <a16:creationId xmlns:a16="http://schemas.microsoft.com/office/drawing/2014/main" id="{2E172D2A-D16E-4FD7-9338-3008D56B6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5" name="Imagem 10">
          <a:extLst>
            <a:ext uri="{FF2B5EF4-FFF2-40B4-BE49-F238E27FC236}">
              <a16:creationId xmlns:a16="http://schemas.microsoft.com/office/drawing/2014/main" id="{852F33CD-AECF-47E4-9C31-C10D1A464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6" name="Picture 22">
          <a:extLst>
            <a:ext uri="{FF2B5EF4-FFF2-40B4-BE49-F238E27FC236}">
              <a16:creationId xmlns:a16="http://schemas.microsoft.com/office/drawing/2014/main" id="{034610E9-14D6-45D3-9C73-3FBBC8CFC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7" name="Imagem 7">
          <a:extLst>
            <a:ext uri="{FF2B5EF4-FFF2-40B4-BE49-F238E27FC236}">
              <a16:creationId xmlns:a16="http://schemas.microsoft.com/office/drawing/2014/main" id="{2AE000EF-E25B-47BC-94B0-91871F659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8" name="Picture 19">
          <a:extLst>
            <a:ext uri="{FF2B5EF4-FFF2-40B4-BE49-F238E27FC236}">
              <a16:creationId xmlns:a16="http://schemas.microsoft.com/office/drawing/2014/main" id="{3CC57D2A-ABD8-4D2F-9833-A2D105BF3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49" name="Imagem 4">
          <a:extLst>
            <a:ext uri="{FF2B5EF4-FFF2-40B4-BE49-F238E27FC236}">
              <a16:creationId xmlns:a16="http://schemas.microsoft.com/office/drawing/2014/main" id="{AF483F4A-D6F0-4679-9ACF-71688376E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0" name="Picture 16">
          <a:extLst>
            <a:ext uri="{FF2B5EF4-FFF2-40B4-BE49-F238E27FC236}">
              <a16:creationId xmlns:a16="http://schemas.microsoft.com/office/drawing/2014/main" id="{616022AD-86EE-4CE0-A8FE-A2690329C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1" name="Imagem 1">
          <a:extLst>
            <a:ext uri="{FF2B5EF4-FFF2-40B4-BE49-F238E27FC236}">
              <a16:creationId xmlns:a16="http://schemas.microsoft.com/office/drawing/2014/main" id="{26FF63D0-D721-41D6-A9F5-146021BBD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2" name="Picture 25">
          <a:extLst>
            <a:ext uri="{FF2B5EF4-FFF2-40B4-BE49-F238E27FC236}">
              <a16:creationId xmlns:a16="http://schemas.microsoft.com/office/drawing/2014/main" id="{065E82AB-4371-41B3-A31A-5EAD7EEE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3" name="Imagem 1252">
          <a:extLst>
            <a:ext uri="{FF2B5EF4-FFF2-40B4-BE49-F238E27FC236}">
              <a16:creationId xmlns:a16="http://schemas.microsoft.com/office/drawing/2014/main" id="{E3E1F596-BA14-443A-A0E4-CCDC97EE5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4" name="Picture 22">
          <a:extLst>
            <a:ext uri="{FF2B5EF4-FFF2-40B4-BE49-F238E27FC236}">
              <a16:creationId xmlns:a16="http://schemas.microsoft.com/office/drawing/2014/main" id="{802E03B1-F287-4CA2-BCFD-868EF6E87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5" name="Imagem 7">
          <a:extLst>
            <a:ext uri="{FF2B5EF4-FFF2-40B4-BE49-F238E27FC236}">
              <a16:creationId xmlns:a16="http://schemas.microsoft.com/office/drawing/2014/main" id="{9535895D-56C7-46B5-A3FA-71D9CC12E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6" name="Picture 19">
          <a:extLst>
            <a:ext uri="{FF2B5EF4-FFF2-40B4-BE49-F238E27FC236}">
              <a16:creationId xmlns:a16="http://schemas.microsoft.com/office/drawing/2014/main" id="{A6E424C7-81FA-4582-A867-69BAAD67C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7" name="Imagem 4">
          <a:extLst>
            <a:ext uri="{FF2B5EF4-FFF2-40B4-BE49-F238E27FC236}">
              <a16:creationId xmlns:a16="http://schemas.microsoft.com/office/drawing/2014/main" id="{E56F0B02-2416-4878-B137-68FB401F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8" name="Picture 16">
          <a:extLst>
            <a:ext uri="{FF2B5EF4-FFF2-40B4-BE49-F238E27FC236}">
              <a16:creationId xmlns:a16="http://schemas.microsoft.com/office/drawing/2014/main" id="{A5A39B60-6987-4A97-A3B0-A2F8098AE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59" name="Imagem 1">
          <a:extLst>
            <a:ext uri="{FF2B5EF4-FFF2-40B4-BE49-F238E27FC236}">
              <a16:creationId xmlns:a16="http://schemas.microsoft.com/office/drawing/2014/main" id="{1EFA99CA-52F7-4B86-AC2A-FC7D32663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0" name="Picture 25">
          <a:extLst>
            <a:ext uri="{FF2B5EF4-FFF2-40B4-BE49-F238E27FC236}">
              <a16:creationId xmlns:a16="http://schemas.microsoft.com/office/drawing/2014/main" id="{3A551344-170D-4A07-9086-C991EB742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1" name="Imagem 10">
          <a:extLst>
            <a:ext uri="{FF2B5EF4-FFF2-40B4-BE49-F238E27FC236}">
              <a16:creationId xmlns:a16="http://schemas.microsoft.com/office/drawing/2014/main" id="{4655543F-E716-4853-AA28-5C9C38074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2" name="Picture 22">
          <a:extLst>
            <a:ext uri="{FF2B5EF4-FFF2-40B4-BE49-F238E27FC236}">
              <a16:creationId xmlns:a16="http://schemas.microsoft.com/office/drawing/2014/main" id="{E4D77D11-6587-49D7-89CD-918068D7D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3" name="Imagem 7">
          <a:extLst>
            <a:ext uri="{FF2B5EF4-FFF2-40B4-BE49-F238E27FC236}">
              <a16:creationId xmlns:a16="http://schemas.microsoft.com/office/drawing/2014/main" id="{99F4ECB7-6482-4876-AD20-CECB2B2DF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4" name="Picture 19">
          <a:extLst>
            <a:ext uri="{FF2B5EF4-FFF2-40B4-BE49-F238E27FC236}">
              <a16:creationId xmlns:a16="http://schemas.microsoft.com/office/drawing/2014/main" id="{7C0E5DE9-0031-4235-B523-65F3FE6E2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5" name="Imagem 4">
          <a:extLst>
            <a:ext uri="{FF2B5EF4-FFF2-40B4-BE49-F238E27FC236}">
              <a16:creationId xmlns:a16="http://schemas.microsoft.com/office/drawing/2014/main" id="{D0F9FA57-37BA-41B6-82B3-E0891FA8D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6" name="Picture 16">
          <a:extLst>
            <a:ext uri="{FF2B5EF4-FFF2-40B4-BE49-F238E27FC236}">
              <a16:creationId xmlns:a16="http://schemas.microsoft.com/office/drawing/2014/main" id="{A366460F-247E-4D2A-A4A5-BE45A1DF4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7" name="Imagem 1">
          <a:extLst>
            <a:ext uri="{FF2B5EF4-FFF2-40B4-BE49-F238E27FC236}">
              <a16:creationId xmlns:a16="http://schemas.microsoft.com/office/drawing/2014/main" id="{5B215CDC-61BB-4F39-A3E6-732163A94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8" name="Picture 25">
          <a:extLst>
            <a:ext uri="{FF2B5EF4-FFF2-40B4-BE49-F238E27FC236}">
              <a16:creationId xmlns:a16="http://schemas.microsoft.com/office/drawing/2014/main" id="{8281AC53-B3F0-46AA-B219-9B980D68C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69" name="Imagem 1268">
          <a:extLst>
            <a:ext uri="{FF2B5EF4-FFF2-40B4-BE49-F238E27FC236}">
              <a16:creationId xmlns:a16="http://schemas.microsoft.com/office/drawing/2014/main" id="{38C45FE6-B743-4254-B1D8-04843C377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70" name="Picture 22">
          <a:extLst>
            <a:ext uri="{FF2B5EF4-FFF2-40B4-BE49-F238E27FC236}">
              <a16:creationId xmlns:a16="http://schemas.microsoft.com/office/drawing/2014/main" id="{E6125009-5D60-4052-B2A1-E7B6448B8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71" name="Imagem 7">
          <a:extLst>
            <a:ext uri="{FF2B5EF4-FFF2-40B4-BE49-F238E27FC236}">
              <a16:creationId xmlns:a16="http://schemas.microsoft.com/office/drawing/2014/main" id="{C031A279-A1E4-4EC8-954B-2E27D78F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72" name="Picture 19">
          <a:extLst>
            <a:ext uri="{FF2B5EF4-FFF2-40B4-BE49-F238E27FC236}">
              <a16:creationId xmlns:a16="http://schemas.microsoft.com/office/drawing/2014/main" id="{4A25767D-21E1-4CA9-A5F7-449E99E99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73" name="Imagem 4">
          <a:extLst>
            <a:ext uri="{FF2B5EF4-FFF2-40B4-BE49-F238E27FC236}">
              <a16:creationId xmlns:a16="http://schemas.microsoft.com/office/drawing/2014/main" id="{15D0812E-634A-492E-BBFC-F4C5FDE80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74" name="Picture 16">
          <a:extLst>
            <a:ext uri="{FF2B5EF4-FFF2-40B4-BE49-F238E27FC236}">
              <a16:creationId xmlns:a16="http://schemas.microsoft.com/office/drawing/2014/main" id="{451B3C0D-D2CF-4884-AF98-4D0195185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44</xdr:row>
      <xdr:rowOff>0</xdr:rowOff>
    </xdr:from>
    <xdr:to>
      <xdr:col>9</xdr:col>
      <xdr:colOff>1238250</xdr:colOff>
      <xdr:row>45</xdr:row>
      <xdr:rowOff>0</xdr:rowOff>
    </xdr:to>
    <xdr:pic>
      <xdr:nvPicPr>
        <xdr:cNvPr id="1275" name="Imagem 1">
          <a:extLst>
            <a:ext uri="{FF2B5EF4-FFF2-40B4-BE49-F238E27FC236}">
              <a16:creationId xmlns:a16="http://schemas.microsoft.com/office/drawing/2014/main" id="{AF4B6A1F-8250-4A25-8444-C1064BA1B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23539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270710</xdr:colOff>
      <xdr:row>0</xdr:row>
      <xdr:rowOff>158918</xdr:rowOff>
    </xdr:from>
    <xdr:ext cx="5990154" cy="84369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5B96119-D9EE-46EB-B5B8-C41EE1ECFC09}"/>
            </a:ext>
          </a:extLst>
        </xdr:cNvPr>
        <xdr:cNvSpPr/>
      </xdr:nvSpPr>
      <xdr:spPr>
        <a:xfrm>
          <a:off x="2356184" y="158918"/>
          <a:ext cx="5990154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l"/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CONSOLIDADO MARCOS DIAS</a:t>
          </a:r>
          <a:endParaRPr lang="pt-BR" sz="2400" b="1" cap="none" spc="0" baseline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  <a:p>
          <a:pPr algn="l"/>
          <a:endParaRPr lang="pt-BR" sz="2400" b="1" cap="none" spc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6</xdr:col>
      <xdr:colOff>1584159</xdr:colOff>
      <xdr:row>5</xdr:row>
      <xdr:rowOff>71953</xdr:rowOff>
    </xdr:from>
    <xdr:to>
      <xdr:col>8</xdr:col>
      <xdr:colOff>428126</xdr:colOff>
      <xdr:row>14</xdr:row>
      <xdr:rowOff>29372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54553A0D-B2FF-465A-AA48-D9F38581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343" y="1024453"/>
          <a:ext cx="1671388" cy="1671919"/>
        </a:xfrm>
        <a:prstGeom prst="rect">
          <a:avLst/>
        </a:prstGeom>
      </xdr:spPr>
    </xdr:pic>
    <xdr:clientData/>
  </xdr:twoCellAnchor>
  <xdr:twoCellAnchor editAs="oneCell">
    <xdr:from>
      <xdr:col>0</xdr:col>
      <xdr:colOff>1442967</xdr:colOff>
      <xdr:row>5</xdr:row>
      <xdr:rowOff>59708</xdr:rowOff>
    </xdr:from>
    <xdr:to>
      <xdr:col>3</xdr:col>
      <xdr:colOff>141156</xdr:colOff>
      <xdr:row>14</xdr:row>
      <xdr:rowOff>131502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792796F-EBDF-4F3C-908F-36B72475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62060">
          <a:off x="1442967" y="1012208"/>
          <a:ext cx="1786294" cy="1786294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" name="Picture 25">
          <a:extLst>
            <a:ext uri="{FF2B5EF4-FFF2-40B4-BE49-F238E27FC236}">
              <a16:creationId xmlns:a16="http://schemas.microsoft.com/office/drawing/2014/main" id="{4864A08E-01ED-44D2-9807-D1D4491A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" name="Imagem 10">
          <a:extLst>
            <a:ext uri="{FF2B5EF4-FFF2-40B4-BE49-F238E27FC236}">
              <a16:creationId xmlns:a16="http://schemas.microsoft.com/office/drawing/2014/main" id="{C1EF46EC-33BA-4016-9895-C8AF1DE86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" name="Picture 22">
          <a:extLst>
            <a:ext uri="{FF2B5EF4-FFF2-40B4-BE49-F238E27FC236}">
              <a16:creationId xmlns:a16="http://schemas.microsoft.com/office/drawing/2014/main" id="{DB191308-F703-46CC-B17B-D15AE15C0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" name="Imagem 7">
          <a:extLst>
            <a:ext uri="{FF2B5EF4-FFF2-40B4-BE49-F238E27FC236}">
              <a16:creationId xmlns:a16="http://schemas.microsoft.com/office/drawing/2014/main" id="{1852E432-9BEE-47E7-A25A-C780FA435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id="{C3C3E55F-B359-4435-B667-6B93AFCEE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" name="Imagem 4">
          <a:extLst>
            <a:ext uri="{FF2B5EF4-FFF2-40B4-BE49-F238E27FC236}">
              <a16:creationId xmlns:a16="http://schemas.microsoft.com/office/drawing/2014/main" id="{37F13FB8-147F-4532-8A74-9B36A7DC6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" name="Picture 16">
          <a:extLst>
            <a:ext uri="{FF2B5EF4-FFF2-40B4-BE49-F238E27FC236}">
              <a16:creationId xmlns:a16="http://schemas.microsoft.com/office/drawing/2014/main" id="{14A05FB0-40D8-4554-82F1-F22036115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" name="Imagem 1">
          <a:extLst>
            <a:ext uri="{FF2B5EF4-FFF2-40B4-BE49-F238E27FC236}">
              <a16:creationId xmlns:a16="http://schemas.microsoft.com/office/drawing/2014/main" id="{FD6E722C-3627-4E3E-945B-442AEFD65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C6CE6B76-651F-456C-8CF1-2CD6AC758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CAC066DD-455E-43F8-B351-95437D145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" name="Picture 22">
          <a:extLst>
            <a:ext uri="{FF2B5EF4-FFF2-40B4-BE49-F238E27FC236}">
              <a16:creationId xmlns:a16="http://schemas.microsoft.com/office/drawing/2014/main" id="{903DBCE6-825B-4045-B99E-55350A01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" name="Imagem 7">
          <a:extLst>
            <a:ext uri="{FF2B5EF4-FFF2-40B4-BE49-F238E27FC236}">
              <a16:creationId xmlns:a16="http://schemas.microsoft.com/office/drawing/2014/main" id="{34C35749-626A-4D80-B942-6F2CAF0FB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id="{120E34AC-0880-4A53-B369-AD44612F2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" name="Imagem 4">
          <a:extLst>
            <a:ext uri="{FF2B5EF4-FFF2-40B4-BE49-F238E27FC236}">
              <a16:creationId xmlns:a16="http://schemas.microsoft.com/office/drawing/2014/main" id="{5B0FE32A-7910-4626-8B0A-3AA82690D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" name="Picture 16">
          <a:extLst>
            <a:ext uri="{FF2B5EF4-FFF2-40B4-BE49-F238E27FC236}">
              <a16:creationId xmlns:a16="http://schemas.microsoft.com/office/drawing/2014/main" id="{0472404A-519E-465D-982C-B1428FCDC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" name="Imagem 1">
          <a:extLst>
            <a:ext uri="{FF2B5EF4-FFF2-40B4-BE49-F238E27FC236}">
              <a16:creationId xmlns:a16="http://schemas.microsoft.com/office/drawing/2014/main" id="{BAA8D124-3281-4A7C-AA37-AEC324401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" name="Picture 25">
          <a:extLst>
            <a:ext uri="{FF2B5EF4-FFF2-40B4-BE49-F238E27FC236}">
              <a16:creationId xmlns:a16="http://schemas.microsoft.com/office/drawing/2014/main" id="{CF60C48B-8BC2-48D3-A6D8-EDFF8AE3C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" name="Imagem 10">
          <a:extLst>
            <a:ext uri="{FF2B5EF4-FFF2-40B4-BE49-F238E27FC236}">
              <a16:creationId xmlns:a16="http://schemas.microsoft.com/office/drawing/2014/main" id="{F74138DD-C0A6-4D93-A817-E799EB619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" name="Picture 22">
          <a:extLst>
            <a:ext uri="{FF2B5EF4-FFF2-40B4-BE49-F238E27FC236}">
              <a16:creationId xmlns:a16="http://schemas.microsoft.com/office/drawing/2014/main" id="{312D3F61-5FA0-4E93-8484-44A2F84EE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" name="Imagem 7">
          <a:extLst>
            <a:ext uri="{FF2B5EF4-FFF2-40B4-BE49-F238E27FC236}">
              <a16:creationId xmlns:a16="http://schemas.microsoft.com/office/drawing/2014/main" id="{B686BB9F-6CC2-4A16-AC4A-B1EC635DF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" name="Picture 19">
          <a:extLst>
            <a:ext uri="{FF2B5EF4-FFF2-40B4-BE49-F238E27FC236}">
              <a16:creationId xmlns:a16="http://schemas.microsoft.com/office/drawing/2014/main" id="{85108AD0-EF02-47BF-991C-3863A7443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" name="Imagem 4">
          <a:extLst>
            <a:ext uri="{FF2B5EF4-FFF2-40B4-BE49-F238E27FC236}">
              <a16:creationId xmlns:a16="http://schemas.microsoft.com/office/drawing/2014/main" id="{7DBC0F82-607E-4955-ABD2-8F10A69A9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" name="Picture 16">
          <a:extLst>
            <a:ext uri="{FF2B5EF4-FFF2-40B4-BE49-F238E27FC236}">
              <a16:creationId xmlns:a16="http://schemas.microsoft.com/office/drawing/2014/main" id="{A67D2462-C0A7-426F-B269-FE5875E63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" name="Imagem 1">
          <a:extLst>
            <a:ext uri="{FF2B5EF4-FFF2-40B4-BE49-F238E27FC236}">
              <a16:creationId xmlns:a16="http://schemas.microsoft.com/office/drawing/2014/main" id="{CF7CB75E-B947-4728-B555-65500CC5A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" name="Picture 25">
          <a:extLst>
            <a:ext uri="{FF2B5EF4-FFF2-40B4-BE49-F238E27FC236}">
              <a16:creationId xmlns:a16="http://schemas.microsoft.com/office/drawing/2014/main" id="{15C55EE2-F69C-494D-BC20-EF1645D57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58D8068-1BD9-4DD8-BA31-B2CB32EA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" name="Picture 22">
          <a:extLst>
            <a:ext uri="{FF2B5EF4-FFF2-40B4-BE49-F238E27FC236}">
              <a16:creationId xmlns:a16="http://schemas.microsoft.com/office/drawing/2014/main" id="{DA39A501-F4F7-44B7-A4DE-F080D26B6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" name="Imagem 7">
          <a:extLst>
            <a:ext uri="{FF2B5EF4-FFF2-40B4-BE49-F238E27FC236}">
              <a16:creationId xmlns:a16="http://schemas.microsoft.com/office/drawing/2014/main" id="{E98948BA-7A8B-4944-AFE5-364620448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" name="Picture 19">
          <a:extLst>
            <a:ext uri="{FF2B5EF4-FFF2-40B4-BE49-F238E27FC236}">
              <a16:creationId xmlns:a16="http://schemas.microsoft.com/office/drawing/2014/main" id="{499E1C25-12FD-4410-AA97-27FDE1519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" name="Imagem 4">
          <a:extLst>
            <a:ext uri="{FF2B5EF4-FFF2-40B4-BE49-F238E27FC236}">
              <a16:creationId xmlns:a16="http://schemas.microsoft.com/office/drawing/2014/main" id="{D91BBA43-EF59-418B-9FC1-85361ED95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" name="Picture 16">
          <a:extLst>
            <a:ext uri="{FF2B5EF4-FFF2-40B4-BE49-F238E27FC236}">
              <a16:creationId xmlns:a16="http://schemas.microsoft.com/office/drawing/2014/main" id="{8A94045B-6177-432C-94AD-96A14FB2C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" name="Imagem 1">
          <a:extLst>
            <a:ext uri="{FF2B5EF4-FFF2-40B4-BE49-F238E27FC236}">
              <a16:creationId xmlns:a16="http://schemas.microsoft.com/office/drawing/2014/main" id="{EECCAEAB-7678-475B-B9AB-70329C51D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" name="Picture 25">
          <a:extLst>
            <a:ext uri="{FF2B5EF4-FFF2-40B4-BE49-F238E27FC236}">
              <a16:creationId xmlns:a16="http://schemas.microsoft.com/office/drawing/2014/main" id="{BB66E2CD-68CA-4031-9B4B-CCFA64AD4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9" name="Imagem 10">
          <a:extLst>
            <a:ext uri="{FF2B5EF4-FFF2-40B4-BE49-F238E27FC236}">
              <a16:creationId xmlns:a16="http://schemas.microsoft.com/office/drawing/2014/main" id="{DC441DB8-D5D7-49CE-AA0D-EC5E251E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0" name="Picture 22">
          <a:extLst>
            <a:ext uri="{FF2B5EF4-FFF2-40B4-BE49-F238E27FC236}">
              <a16:creationId xmlns:a16="http://schemas.microsoft.com/office/drawing/2014/main" id="{04F8EE30-7268-47E3-90D8-9259C6474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1" name="Imagem 7">
          <a:extLst>
            <a:ext uri="{FF2B5EF4-FFF2-40B4-BE49-F238E27FC236}">
              <a16:creationId xmlns:a16="http://schemas.microsoft.com/office/drawing/2014/main" id="{65DB3328-1905-498B-91A8-F73F5E291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2" name="Picture 19">
          <a:extLst>
            <a:ext uri="{FF2B5EF4-FFF2-40B4-BE49-F238E27FC236}">
              <a16:creationId xmlns:a16="http://schemas.microsoft.com/office/drawing/2014/main" id="{B3245264-C8CF-4A70-9335-2E674ED8D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3" name="Imagem 4">
          <a:extLst>
            <a:ext uri="{FF2B5EF4-FFF2-40B4-BE49-F238E27FC236}">
              <a16:creationId xmlns:a16="http://schemas.microsoft.com/office/drawing/2014/main" id="{34C7D746-1505-40B4-940A-5EF88C621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4" name="Picture 16">
          <a:extLst>
            <a:ext uri="{FF2B5EF4-FFF2-40B4-BE49-F238E27FC236}">
              <a16:creationId xmlns:a16="http://schemas.microsoft.com/office/drawing/2014/main" id="{4C004BB3-05AD-4597-83B2-1C19806FB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5" name="Imagem 1">
          <a:extLst>
            <a:ext uri="{FF2B5EF4-FFF2-40B4-BE49-F238E27FC236}">
              <a16:creationId xmlns:a16="http://schemas.microsoft.com/office/drawing/2014/main" id="{3336C429-944D-4DD9-AD00-C1B41FC0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6" name="Picture 25">
          <a:extLst>
            <a:ext uri="{FF2B5EF4-FFF2-40B4-BE49-F238E27FC236}">
              <a16:creationId xmlns:a16="http://schemas.microsoft.com/office/drawing/2014/main" id="{F946A403-584A-456E-8E59-AEBF7C95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16392533-FFBA-4845-BB29-82948B952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8" name="Picture 22">
          <a:extLst>
            <a:ext uri="{FF2B5EF4-FFF2-40B4-BE49-F238E27FC236}">
              <a16:creationId xmlns:a16="http://schemas.microsoft.com/office/drawing/2014/main" id="{8A8EC6B8-CA51-4BD4-A1C7-94E72D26D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9" name="Imagem 7">
          <a:extLst>
            <a:ext uri="{FF2B5EF4-FFF2-40B4-BE49-F238E27FC236}">
              <a16:creationId xmlns:a16="http://schemas.microsoft.com/office/drawing/2014/main" id="{A81832E2-9908-4CA7-BB08-561EACED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0" name="Picture 19">
          <a:extLst>
            <a:ext uri="{FF2B5EF4-FFF2-40B4-BE49-F238E27FC236}">
              <a16:creationId xmlns:a16="http://schemas.microsoft.com/office/drawing/2014/main" id="{6A7DE9D9-72E5-452E-A1D1-85BFDA19D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1" name="Imagem 4">
          <a:extLst>
            <a:ext uri="{FF2B5EF4-FFF2-40B4-BE49-F238E27FC236}">
              <a16:creationId xmlns:a16="http://schemas.microsoft.com/office/drawing/2014/main" id="{9EE327DE-70C8-47A1-8B37-F4938F52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97FFDEC9-BA89-4C24-AC53-B09A3E115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3" name="Imagem 1">
          <a:extLst>
            <a:ext uri="{FF2B5EF4-FFF2-40B4-BE49-F238E27FC236}">
              <a16:creationId xmlns:a16="http://schemas.microsoft.com/office/drawing/2014/main" id="{FAD3DC39-D6C8-4521-BE8A-FE8937BAD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4" name="Picture 25">
          <a:extLst>
            <a:ext uri="{FF2B5EF4-FFF2-40B4-BE49-F238E27FC236}">
              <a16:creationId xmlns:a16="http://schemas.microsoft.com/office/drawing/2014/main" id="{44BA990E-CB6F-4713-A5BF-1763F330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5" name="Imagem 10">
          <a:extLst>
            <a:ext uri="{FF2B5EF4-FFF2-40B4-BE49-F238E27FC236}">
              <a16:creationId xmlns:a16="http://schemas.microsoft.com/office/drawing/2014/main" id="{51EC0E4E-D288-4C30-AA6E-8918FEF58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6" name="Picture 22">
          <a:extLst>
            <a:ext uri="{FF2B5EF4-FFF2-40B4-BE49-F238E27FC236}">
              <a16:creationId xmlns:a16="http://schemas.microsoft.com/office/drawing/2014/main" id="{F070C90C-667E-4813-A06C-2B05AEC08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7" name="Imagem 7">
          <a:extLst>
            <a:ext uri="{FF2B5EF4-FFF2-40B4-BE49-F238E27FC236}">
              <a16:creationId xmlns:a16="http://schemas.microsoft.com/office/drawing/2014/main" id="{45A40132-D4FD-4E36-A3E5-3D2704601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8" name="Picture 19">
          <a:extLst>
            <a:ext uri="{FF2B5EF4-FFF2-40B4-BE49-F238E27FC236}">
              <a16:creationId xmlns:a16="http://schemas.microsoft.com/office/drawing/2014/main" id="{3ED538EE-15DA-4D44-AC32-441D4B5ED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9" name="Imagem 4">
          <a:extLst>
            <a:ext uri="{FF2B5EF4-FFF2-40B4-BE49-F238E27FC236}">
              <a16:creationId xmlns:a16="http://schemas.microsoft.com/office/drawing/2014/main" id="{CA289A97-88E3-46B2-A941-FFD8D4DC8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0" name="Picture 16">
          <a:extLst>
            <a:ext uri="{FF2B5EF4-FFF2-40B4-BE49-F238E27FC236}">
              <a16:creationId xmlns:a16="http://schemas.microsoft.com/office/drawing/2014/main" id="{EDF557D4-C4DA-49B2-9C35-4FB5B3282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1" name="Imagem 1">
          <a:extLst>
            <a:ext uri="{FF2B5EF4-FFF2-40B4-BE49-F238E27FC236}">
              <a16:creationId xmlns:a16="http://schemas.microsoft.com/office/drawing/2014/main" id="{105BF037-5ED9-43A0-9258-5902ECCD6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2" name="Picture 25">
          <a:extLst>
            <a:ext uri="{FF2B5EF4-FFF2-40B4-BE49-F238E27FC236}">
              <a16:creationId xmlns:a16="http://schemas.microsoft.com/office/drawing/2014/main" id="{3935D624-2A66-44C4-B8AF-FC45B451E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CF83C264-76F4-4430-B52F-90B15E1F2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4" name="Picture 22">
          <a:extLst>
            <a:ext uri="{FF2B5EF4-FFF2-40B4-BE49-F238E27FC236}">
              <a16:creationId xmlns:a16="http://schemas.microsoft.com/office/drawing/2014/main" id="{913A784E-0D31-4CBC-8131-3284F0F0F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5" name="Imagem 7">
          <a:extLst>
            <a:ext uri="{FF2B5EF4-FFF2-40B4-BE49-F238E27FC236}">
              <a16:creationId xmlns:a16="http://schemas.microsoft.com/office/drawing/2014/main" id="{8891B581-6E92-4E6A-8E0B-CADAD871C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6" name="Picture 19">
          <a:extLst>
            <a:ext uri="{FF2B5EF4-FFF2-40B4-BE49-F238E27FC236}">
              <a16:creationId xmlns:a16="http://schemas.microsoft.com/office/drawing/2014/main" id="{E7664D2E-1FF5-42BC-AD42-C54FEF5DB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7" name="Imagem 4">
          <a:extLst>
            <a:ext uri="{FF2B5EF4-FFF2-40B4-BE49-F238E27FC236}">
              <a16:creationId xmlns:a16="http://schemas.microsoft.com/office/drawing/2014/main" id="{9D9DBE67-F417-4C3F-8EDB-D9DED7F9F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8" name="Picture 16">
          <a:extLst>
            <a:ext uri="{FF2B5EF4-FFF2-40B4-BE49-F238E27FC236}">
              <a16:creationId xmlns:a16="http://schemas.microsoft.com/office/drawing/2014/main" id="{2A6E0AA2-8E47-4ABC-8AD2-BB26E003F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9" name="Imagem 1">
          <a:extLst>
            <a:ext uri="{FF2B5EF4-FFF2-40B4-BE49-F238E27FC236}">
              <a16:creationId xmlns:a16="http://schemas.microsoft.com/office/drawing/2014/main" id="{0B1F5D2B-9C14-4E34-8691-57DBF8036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53</xdr:row>
      <xdr:rowOff>0</xdr:rowOff>
    </xdr:from>
    <xdr:to>
      <xdr:col>9</xdr:col>
      <xdr:colOff>1190625</xdr:colOff>
      <xdr:row>54</xdr:row>
      <xdr:rowOff>0</xdr:rowOff>
    </xdr:to>
    <xdr:pic>
      <xdr:nvPicPr>
        <xdr:cNvPr id="70" name="Picture 25">
          <a:extLst>
            <a:ext uri="{FF2B5EF4-FFF2-40B4-BE49-F238E27FC236}">
              <a16:creationId xmlns:a16="http://schemas.microsoft.com/office/drawing/2014/main" id="{A6666367-FB41-418B-8C96-6B07530F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1" name="Imagem 10">
          <a:extLst>
            <a:ext uri="{FF2B5EF4-FFF2-40B4-BE49-F238E27FC236}">
              <a16:creationId xmlns:a16="http://schemas.microsoft.com/office/drawing/2014/main" id="{78815CE2-FD3D-4364-9A90-CDE104C90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2" name="Picture 22">
          <a:extLst>
            <a:ext uri="{FF2B5EF4-FFF2-40B4-BE49-F238E27FC236}">
              <a16:creationId xmlns:a16="http://schemas.microsoft.com/office/drawing/2014/main" id="{7787EC2C-3E26-433E-BE88-66DE80922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3" name="Imagem 7">
          <a:extLst>
            <a:ext uri="{FF2B5EF4-FFF2-40B4-BE49-F238E27FC236}">
              <a16:creationId xmlns:a16="http://schemas.microsoft.com/office/drawing/2014/main" id="{CA1CB0C5-7AA2-4D2C-8A29-DE5C6E841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4" name="Picture 19">
          <a:extLst>
            <a:ext uri="{FF2B5EF4-FFF2-40B4-BE49-F238E27FC236}">
              <a16:creationId xmlns:a16="http://schemas.microsoft.com/office/drawing/2014/main" id="{ABDCC946-AE39-4D12-9B4F-9202DF428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5" name="Imagem 4">
          <a:extLst>
            <a:ext uri="{FF2B5EF4-FFF2-40B4-BE49-F238E27FC236}">
              <a16:creationId xmlns:a16="http://schemas.microsoft.com/office/drawing/2014/main" id="{D688D717-8AEB-4C67-B64A-F00EE62B3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6" name="Picture 16">
          <a:extLst>
            <a:ext uri="{FF2B5EF4-FFF2-40B4-BE49-F238E27FC236}">
              <a16:creationId xmlns:a16="http://schemas.microsoft.com/office/drawing/2014/main" id="{D357F383-4BC2-40F3-918F-F3743B8BE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7" name="Imagem 1">
          <a:extLst>
            <a:ext uri="{FF2B5EF4-FFF2-40B4-BE49-F238E27FC236}">
              <a16:creationId xmlns:a16="http://schemas.microsoft.com/office/drawing/2014/main" id="{F7F87BE5-CCB4-42E2-9E4B-1B2F7ADA0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8" name="Picture 25">
          <a:extLst>
            <a:ext uri="{FF2B5EF4-FFF2-40B4-BE49-F238E27FC236}">
              <a16:creationId xmlns:a16="http://schemas.microsoft.com/office/drawing/2014/main" id="{5058BC3C-4965-4482-9D4E-A012BC12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67AF3E57-D7A9-4342-A793-E5E093ABF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0" name="Picture 22">
          <a:extLst>
            <a:ext uri="{FF2B5EF4-FFF2-40B4-BE49-F238E27FC236}">
              <a16:creationId xmlns:a16="http://schemas.microsoft.com/office/drawing/2014/main" id="{B4374A45-BCE5-4CCF-9840-D859139A1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1" name="Imagem 7">
          <a:extLst>
            <a:ext uri="{FF2B5EF4-FFF2-40B4-BE49-F238E27FC236}">
              <a16:creationId xmlns:a16="http://schemas.microsoft.com/office/drawing/2014/main" id="{899B67B6-1D61-4933-9572-801697B7F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2" name="Picture 19">
          <a:extLst>
            <a:ext uri="{FF2B5EF4-FFF2-40B4-BE49-F238E27FC236}">
              <a16:creationId xmlns:a16="http://schemas.microsoft.com/office/drawing/2014/main" id="{50CCAB41-3566-4087-B05D-FBB0AFB4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3" name="Imagem 4">
          <a:extLst>
            <a:ext uri="{FF2B5EF4-FFF2-40B4-BE49-F238E27FC236}">
              <a16:creationId xmlns:a16="http://schemas.microsoft.com/office/drawing/2014/main" id="{0E836062-3B0C-4E50-9271-D7C547876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4" name="Picture 16">
          <a:extLst>
            <a:ext uri="{FF2B5EF4-FFF2-40B4-BE49-F238E27FC236}">
              <a16:creationId xmlns:a16="http://schemas.microsoft.com/office/drawing/2014/main" id="{0649D8BD-E884-4524-A64F-9294DC67D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5" name="Imagem 1">
          <a:extLst>
            <a:ext uri="{FF2B5EF4-FFF2-40B4-BE49-F238E27FC236}">
              <a16:creationId xmlns:a16="http://schemas.microsoft.com/office/drawing/2014/main" id="{6AFD49E2-D8CE-412E-9007-2B93EF9EF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6" name="Picture 25">
          <a:extLst>
            <a:ext uri="{FF2B5EF4-FFF2-40B4-BE49-F238E27FC236}">
              <a16:creationId xmlns:a16="http://schemas.microsoft.com/office/drawing/2014/main" id="{EB378922-918D-4E84-BDE3-EA6A62D93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7" name="Imagem 10">
          <a:extLst>
            <a:ext uri="{FF2B5EF4-FFF2-40B4-BE49-F238E27FC236}">
              <a16:creationId xmlns:a16="http://schemas.microsoft.com/office/drawing/2014/main" id="{72502ACD-AAC2-4618-BA33-C04FC19CA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8" name="Picture 22">
          <a:extLst>
            <a:ext uri="{FF2B5EF4-FFF2-40B4-BE49-F238E27FC236}">
              <a16:creationId xmlns:a16="http://schemas.microsoft.com/office/drawing/2014/main" id="{62AB8E30-6CA1-4882-BEA7-6A8244DFA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9" name="Imagem 7">
          <a:extLst>
            <a:ext uri="{FF2B5EF4-FFF2-40B4-BE49-F238E27FC236}">
              <a16:creationId xmlns:a16="http://schemas.microsoft.com/office/drawing/2014/main" id="{E58CB8DF-30A3-4B19-8322-00DC4D3CE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0" name="Picture 19">
          <a:extLst>
            <a:ext uri="{FF2B5EF4-FFF2-40B4-BE49-F238E27FC236}">
              <a16:creationId xmlns:a16="http://schemas.microsoft.com/office/drawing/2014/main" id="{475794C4-7038-4B50-B2B6-BDB50473A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1" name="Imagem 4">
          <a:extLst>
            <a:ext uri="{FF2B5EF4-FFF2-40B4-BE49-F238E27FC236}">
              <a16:creationId xmlns:a16="http://schemas.microsoft.com/office/drawing/2014/main" id="{0850C890-19BC-4AE0-B4E5-014DAC5EB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2" name="Picture 16">
          <a:extLst>
            <a:ext uri="{FF2B5EF4-FFF2-40B4-BE49-F238E27FC236}">
              <a16:creationId xmlns:a16="http://schemas.microsoft.com/office/drawing/2014/main" id="{AC0884E1-F6CC-463A-B907-65598F17A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3" name="Imagem 1">
          <a:extLst>
            <a:ext uri="{FF2B5EF4-FFF2-40B4-BE49-F238E27FC236}">
              <a16:creationId xmlns:a16="http://schemas.microsoft.com/office/drawing/2014/main" id="{5B7A61F9-C00C-4D45-9296-945452744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4" name="Picture 25">
          <a:extLst>
            <a:ext uri="{FF2B5EF4-FFF2-40B4-BE49-F238E27FC236}">
              <a16:creationId xmlns:a16="http://schemas.microsoft.com/office/drawing/2014/main" id="{1F738EEC-ECA0-4F85-90E5-3AD72BB32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30ED95B-CEE4-4C9D-80FE-038C3F743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6" name="Picture 22">
          <a:extLst>
            <a:ext uri="{FF2B5EF4-FFF2-40B4-BE49-F238E27FC236}">
              <a16:creationId xmlns:a16="http://schemas.microsoft.com/office/drawing/2014/main" id="{1D19A401-F9A5-406A-A212-0B28409AC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7" name="Imagem 7">
          <a:extLst>
            <a:ext uri="{FF2B5EF4-FFF2-40B4-BE49-F238E27FC236}">
              <a16:creationId xmlns:a16="http://schemas.microsoft.com/office/drawing/2014/main" id="{1838F00B-08AE-4B66-A0E2-759C79610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8" name="Picture 19">
          <a:extLst>
            <a:ext uri="{FF2B5EF4-FFF2-40B4-BE49-F238E27FC236}">
              <a16:creationId xmlns:a16="http://schemas.microsoft.com/office/drawing/2014/main" id="{9488C41D-AAF0-4FA3-AF4B-C87AD3E1F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9" name="Imagem 4">
          <a:extLst>
            <a:ext uri="{FF2B5EF4-FFF2-40B4-BE49-F238E27FC236}">
              <a16:creationId xmlns:a16="http://schemas.microsoft.com/office/drawing/2014/main" id="{29AA001E-9685-4A89-89FE-DC0C22745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0" name="Picture 16">
          <a:extLst>
            <a:ext uri="{FF2B5EF4-FFF2-40B4-BE49-F238E27FC236}">
              <a16:creationId xmlns:a16="http://schemas.microsoft.com/office/drawing/2014/main" id="{2FC8087B-0A8B-4DB3-8CF4-AA7FDE0BE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1" name="Imagem 1">
          <a:extLst>
            <a:ext uri="{FF2B5EF4-FFF2-40B4-BE49-F238E27FC236}">
              <a16:creationId xmlns:a16="http://schemas.microsoft.com/office/drawing/2014/main" id="{1E6012DB-163E-4525-BD02-ABCFB7766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2" name="Picture 25">
          <a:extLst>
            <a:ext uri="{FF2B5EF4-FFF2-40B4-BE49-F238E27FC236}">
              <a16:creationId xmlns:a16="http://schemas.microsoft.com/office/drawing/2014/main" id="{E427B8F8-D251-48A2-93AA-C206C0FD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3" name="Imagem 10">
          <a:extLst>
            <a:ext uri="{FF2B5EF4-FFF2-40B4-BE49-F238E27FC236}">
              <a16:creationId xmlns:a16="http://schemas.microsoft.com/office/drawing/2014/main" id="{57018D8E-970E-4BBC-A803-02924964B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4" name="Picture 22">
          <a:extLst>
            <a:ext uri="{FF2B5EF4-FFF2-40B4-BE49-F238E27FC236}">
              <a16:creationId xmlns:a16="http://schemas.microsoft.com/office/drawing/2014/main" id="{9319BD62-AF7F-4E02-B3D3-C7FC7147C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5" name="Imagem 7">
          <a:extLst>
            <a:ext uri="{FF2B5EF4-FFF2-40B4-BE49-F238E27FC236}">
              <a16:creationId xmlns:a16="http://schemas.microsoft.com/office/drawing/2014/main" id="{5B3A8E8E-7943-4565-86BF-775B898C9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6" name="Picture 19">
          <a:extLst>
            <a:ext uri="{FF2B5EF4-FFF2-40B4-BE49-F238E27FC236}">
              <a16:creationId xmlns:a16="http://schemas.microsoft.com/office/drawing/2014/main" id="{9256EE66-AA52-473D-BC49-CAA6FA34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7" name="Imagem 4">
          <a:extLst>
            <a:ext uri="{FF2B5EF4-FFF2-40B4-BE49-F238E27FC236}">
              <a16:creationId xmlns:a16="http://schemas.microsoft.com/office/drawing/2014/main" id="{09B62215-8A44-4128-90CA-6056B7A15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8" name="Picture 16">
          <a:extLst>
            <a:ext uri="{FF2B5EF4-FFF2-40B4-BE49-F238E27FC236}">
              <a16:creationId xmlns:a16="http://schemas.microsoft.com/office/drawing/2014/main" id="{081902B0-6845-401B-83AF-EFFDA5EFD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9" name="Imagem 1">
          <a:extLst>
            <a:ext uri="{FF2B5EF4-FFF2-40B4-BE49-F238E27FC236}">
              <a16:creationId xmlns:a16="http://schemas.microsoft.com/office/drawing/2014/main" id="{A0753B9E-7C23-48AE-B55E-8E9F497CB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0" name="Picture 25">
          <a:extLst>
            <a:ext uri="{FF2B5EF4-FFF2-40B4-BE49-F238E27FC236}">
              <a16:creationId xmlns:a16="http://schemas.microsoft.com/office/drawing/2014/main" id="{11F225C3-4F21-4CD7-9B5E-F4D8FF719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CE48BB78-DB42-44D9-B4C0-616AD72DB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2" name="Picture 22">
          <a:extLst>
            <a:ext uri="{FF2B5EF4-FFF2-40B4-BE49-F238E27FC236}">
              <a16:creationId xmlns:a16="http://schemas.microsoft.com/office/drawing/2014/main" id="{F3F754D2-3D32-477A-A7E3-FBA5D3953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3" name="Imagem 7">
          <a:extLst>
            <a:ext uri="{FF2B5EF4-FFF2-40B4-BE49-F238E27FC236}">
              <a16:creationId xmlns:a16="http://schemas.microsoft.com/office/drawing/2014/main" id="{B72BDD04-99C3-4DD6-A2F0-FF7ACCEB5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4" name="Picture 19">
          <a:extLst>
            <a:ext uri="{FF2B5EF4-FFF2-40B4-BE49-F238E27FC236}">
              <a16:creationId xmlns:a16="http://schemas.microsoft.com/office/drawing/2014/main" id="{06E6166A-6F25-4ACE-AE99-BAC4EAE98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5" name="Imagem 4">
          <a:extLst>
            <a:ext uri="{FF2B5EF4-FFF2-40B4-BE49-F238E27FC236}">
              <a16:creationId xmlns:a16="http://schemas.microsoft.com/office/drawing/2014/main" id="{AC04F0EC-2C37-4EB3-88BA-ACBF5E8CC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6" name="Picture 16">
          <a:extLst>
            <a:ext uri="{FF2B5EF4-FFF2-40B4-BE49-F238E27FC236}">
              <a16:creationId xmlns:a16="http://schemas.microsoft.com/office/drawing/2014/main" id="{7A7D8F4E-CDA3-4CAF-A228-D9FC4521E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7" name="Imagem 1">
          <a:extLst>
            <a:ext uri="{FF2B5EF4-FFF2-40B4-BE49-F238E27FC236}">
              <a16:creationId xmlns:a16="http://schemas.microsoft.com/office/drawing/2014/main" id="{B46E160E-014F-4FF9-8464-BE0594566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8" name="Picture 25">
          <a:extLst>
            <a:ext uri="{FF2B5EF4-FFF2-40B4-BE49-F238E27FC236}">
              <a16:creationId xmlns:a16="http://schemas.microsoft.com/office/drawing/2014/main" id="{1E29F024-4CED-4D02-AA30-E21FA79B2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9" name="Imagem 10">
          <a:extLst>
            <a:ext uri="{FF2B5EF4-FFF2-40B4-BE49-F238E27FC236}">
              <a16:creationId xmlns:a16="http://schemas.microsoft.com/office/drawing/2014/main" id="{B11C6DEF-5322-46AD-8D43-9AE731B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0" name="Picture 22">
          <a:extLst>
            <a:ext uri="{FF2B5EF4-FFF2-40B4-BE49-F238E27FC236}">
              <a16:creationId xmlns:a16="http://schemas.microsoft.com/office/drawing/2014/main" id="{85E30E51-2BE0-43A4-B861-AA7243F38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1" name="Imagem 7">
          <a:extLst>
            <a:ext uri="{FF2B5EF4-FFF2-40B4-BE49-F238E27FC236}">
              <a16:creationId xmlns:a16="http://schemas.microsoft.com/office/drawing/2014/main" id="{0E76ED17-597D-4D44-A911-50492C819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2" name="Picture 19">
          <a:extLst>
            <a:ext uri="{FF2B5EF4-FFF2-40B4-BE49-F238E27FC236}">
              <a16:creationId xmlns:a16="http://schemas.microsoft.com/office/drawing/2014/main" id="{519C52CF-C014-4144-8961-F4659FD6C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3" name="Imagem 4">
          <a:extLst>
            <a:ext uri="{FF2B5EF4-FFF2-40B4-BE49-F238E27FC236}">
              <a16:creationId xmlns:a16="http://schemas.microsoft.com/office/drawing/2014/main" id="{1782948C-F389-4A52-B1EA-D11F4529E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4" name="Picture 16">
          <a:extLst>
            <a:ext uri="{FF2B5EF4-FFF2-40B4-BE49-F238E27FC236}">
              <a16:creationId xmlns:a16="http://schemas.microsoft.com/office/drawing/2014/main" id="{0AED557C-7743-4BE2-B70B-3FA5C9B23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5" name="Imagem 1">
          <a:extLst>
            <a:ext uri="{FF2B5EF4-FFF2-40B4-BE49-F238E27FC236}">
              <a16:creationId xmlns:a16="http://schemas.microsoft.com/office/drawing/2014/main" id="{15FD3B16-2CE0-40D8-8FFF-ACA8148ED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6" name="Picture 25">
          <a:extLst>
            <a:ext uri="{FF2B5EF4-FFF2-40B4-BE49-F238E27FC236}">
              <a16:creationId xmlns:a16="http://schemas.microsoft.com/office/drawing/2014/main" id="{A8F180B1-C499-402A-AB94-B333589C4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6E633005-08B6-4BE5-8840-9B303F617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8" name="Picture 22">
          <a:extLst>
            <a:ext uri="{FF2B5EF4-FFF2-40B4-BE49-F238E27FC236}">
              <a16:creationId xmlns:a16="http://schemas.microsoft.com/office/drawing/2014/main" id="{0E5B036A-E24B-4C25-903A-51A2CA44D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9" name="Imagem 7">
          <a:extLst>
            <a:ext uri="{FF2B5EF4-FFF2-40B4-BE49-F238E27FC236}">
              <a16:creationId xmlns:a16="http://schemas.microsoft.com/office/drawing/2014/main" id="{803AE7F8-89E4-4BAA-B5C6-CB968281F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0" name="Picture 19">
          <a:extLst>
            <a:ext uri="{FF2B5EF4-FFF2-40B4-BE49-F238E27FC236}">
              <a16:creationId xmlns:a16="http://schemas.microsoft.com/office/drawing/2014/main" id="{9211998C-25D3-4E7E-BBE0-D600E672F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1" name="Imagem 4">
          <a:extLst>
            <a:ext uri="{FF2B5EF4-FFF2-40B4-BE49-F238E27FC236}">
              <a16:creationId xmlns:a16="http://schemas.microsoft.com/office/drawing/2014/main" id="{9F5C8A3B-ABEE-4D83-99F9-949052253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2" name="Picture 16">
          <a:extLst>
            <a:ext uri="{FF2B5EF4-FFF2-40B4-BE49-F238E27FC236}">
              <a16:creationId xmlns:a16="http://schemas.microsoft.com/office/drawing/2014/main" id="{E75D044B-8CE4-41D0-A533-03807F33F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3" name="Imagem 1">
          <a:extLst>
            <a:ext uri="{FF2B5EF4-FFF2-40B4-BE49-F238E27FC236}">
              <a16:creationId xmlns:a16="http://schemas.microsoft.com/office/drawing/2014/main" id="{81CD86C3-5232-4382-BB09-4793BA446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4" name="Picture 25">
          <a:extLst>
            <a:ext uri="{FF2B5EF4-FFF2-40B4-BE49-F238E27FC236}">
              <a16:creationId xmlns:a16="http://schemas.microsoft.com/office/drawing/2014/main" id="{4EC954A3-512C-469D-92DC-DE09056D1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5" name="Imagem 10">
          <a:extLst>
            <a:ext uri="{FF2B5EF4-FFF2-40B4-BE49-F238E27FC236}">
              <a16:creationId xmlns:a16="http://schemas.microsoft.com/office/drawing/2014/main" id="{3C9B9124-22BE-46B7-8205-7C963C241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6" name="Picture 22">
          <a:extLst>
            <a:ext uri="{FF2B5EF4-FFF2-40B4-BE49-F238E27FC236}">
              <a16:creationId xmlns:a16="http://schemas.microsoft.com/office/drawing/2014/main" id="{2DBB7EF8-1FD9-4F4B-9842-1B5D1DCDB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7" name="Imagem 7">
          <a:extLst>
            <a:ext uri="{FF2B5EF4-FFF2-40B4-BE49-F238E27FC236}">
              <a16:creationId xmlns:a16="http://schemas.microsoft.com/office/drawing/2014/main" id="{485B1B87-A8AB-4447-B301-C8ABC49FD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8" name="Picture 19">
          <a:extLst>
            <a:ext uri="{FF2B5EF4-FFF2-40B4-BE49-F238E27FC236}">
              <a16:creationId xmlns:a16="http://schemas.microsoft.com/office/drawing/2014/main" id="{5D7A7D44-7EDD-495A-AAE0-0854F084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9" name="Imagem 4">
          <a:extLst>
            <a:ext uri="{FF2B5EF4-FFF2-40B4-BE49-F238E27FC236}">
              <a16:creationId xmlns:a16="http://schemas.microsoft.com/office/drawing/2014/main" id="{CAC5444A-8126-42AB-AAEA-85938E07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0" name="Picture 16">
          <a:extLst>
            <a:ext uri="{FF2B5EF4-FFF2-40B4-BE49-F238E27FC236}">
              <a16:creationId xmlns:a16="http://schemas.microsoft.com/office/drawing/2014/main" id="{84FEC792-34E7-44B0-9B74-D410C64E7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1" name="Imagem 1">
          <a:extLst>
            <a:ext uri="{FF2B5EF4-FFF2-40B4-BE49-F238E27FC236}">
              <a16:creationId xmlns:a16="http://schemas.microsoft.com/office/drawing/2014/main" id="{1A0AECF8-E034-40D7-B2B3-DA939F92D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2" name="Picture 25">
          <a:extLst>
            <a:ext uri="{FF2B5EF4-FFF2-40B4-BE49-F238E27FC236}">
              <a16:creationId xmlns:a16="http://schemas.microsoft.com/office/drawing/2014/main" id="{8B857016-C345-4BC6-9086-DC5DDDDF0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FE31483F-15E7-47AE-8838-B797ABA52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4" name="Picture 22">
          <a:extLst>
            <a:ext uri="{FF2B5EF4-FFF2-40B4-BE49-F238E27FC236}">
              <a16:creationId xmlns:a16="http://schemas.microsoft.com/office/drawing/2014/main" id="{D6F8684D-B4F0-4E84-9EE2-E251DD063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5" name="Imagem 7">
          <a:extLst>
            <a:ext uri="{FF2B5EF4-FFF2-40B4-BE49-F238E27FC236}">
              <a16:creationId xmlns:a16="http://schemas.microsoft.com/office/drawing/2014/main" id="{988EF233-B0B1-48EF-87B6-A98136A9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6" name="Picture 19">
          <a:extLst>
            <a:ext uri="{FF2B5EF4-FFF2-40B4-BE49-F238E27FC236}">
              <a16:creationId xmlns:a16="http://schemas.microsoft.com/office/drawing/2014/main" id="{7E292354-E470-44C2-935E-B447E1F26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7" name="Imagem 4">
          <a:extLst>
            <a:ext uri="{FF2B5EF4-FFF2-40B4-BE49-F238E27FC236}">
              <a16:creationId xmlns:a16="http://schemas.microsoft.com/office/drawing/2014/main" id="{EFE881FE-8CE2-4230-849A-E478BE868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8" name="Picture 16">
          <a:extLst>
            <a:ext uri="{FF2B5EF4-FFF2-40B4-BE49-F238E27FC236}">
              <a16:creationId xmlns:a16="http://schemas.microsoft.com/office/drawing/2014/main" id="{B5E396AD-CD2D-4D36-B8FD-92DC81D7F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9" name="Imagem 1">
          <a:extLst>
            <a:ext uri="{FF2B5EF4-FFF2-40B4-BE49-F238E27FC236}">
              <a16:creationId xmlns:a16="http://schemas.microsoft.com/office/drawing/2014/main" id="{9DB72B5E-BA98-44BE-AA06-46FD5B0FB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0" name="Picture 25">
          <a:extLst>
            <a:ext uri="{FF2B5EF4-FFF2-40B4-BE49-F238E27FC236}">
              <a16:creationId xmlns:a16="http://schemas.microsoft.com/office/drawing/2014/main" id="{126D986B-9388-4835-B870-AA661886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1" name="Imagem 10">
          <a:extLst>
            <a:ext uri="{FF2B5EF4-FFF2-40B4-BE49-F238E27FC236}">
              <a16:creationId xmlns:a16="http://schemas.microsoft.com/office/drawing/2014/main" id="{FBC097B7-4474-4868-AC76-0DBC4911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2" name="Picture 22">
          <a:extLst>
            <a:ext uri="{FF2B5EF4-FFF2-40B4-BE49-F238E27FC236}">
              <a16:creationId xmlns:a16="http://schemas.microsoft.com/office/drawing/2014/main" id="{A00B7F1D-3C42-4900-A144-07312AEF5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3" name="Imagem 7">
          <a:extLst>
            <a:ext uri="{FF2B5EF4-FFF2-40B4-BE49-F238E27FC236}">
              <a16:creationId xmlns:a16="http://schemas.microsoft.com/office/drawing/2014/main" id="{8AD14750-1812-4F54-B9F5-BF9C018E9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4" name="Picture 19">
          <a:extLst>
            <a:ext uri="{FF2B5EF4-FFF2-40B4-BE49-F238E27FC236}">
              <a16:creationId xmlns:a16="http://schemas.microsoft.com/office/drawing/2014/main" id="{04C6CA0D-138D-44F3-9C79-ABFEA2F6A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5" name="Imagem 4">
          <a:extLst>
            <a:ext uri="{FF2B5EF4-FFF2-40B4-BE49-F238E27FC236}">
              <a16:creationId xmlns:a16="http://schemas.microsoft.com/office/drawing/2014/main" id="{970503BD-1275-4F26-952F-0D8BCBC8D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6" name="Picture 16">
          <a:extLst>
            <a:ext uri="{FF2B5EF4-FFF2-40B4-BE49-F238E27FC236}">
              <a16:creationId xmlns:a16="http://schemas.microsoft.com/office/drawing/2014/main" id="{83D58B8E-8873-4B0E-B0AD-C6D08A7B5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7" name="Imagem 1">
          <a:extLst>
            <a:ext uri="{FF2B5EF4-FFF2-40B4-BE49-F238E27FC236}">
              <a16:creationId xmlns:a16="http://schemas.microsoft.com/office/drawing/2014/main" id="{39E45623-88EA-4F21-9583-F71FB6303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8" name="Picture 25">
          <a:extLst>
            <a:ext uri="{FF2B5EF4-FFF2-40B4-BE49-F238E27FC236}">
              <a16:creationId xmlns:a16="http://schemas.microsoft.com/office/drawing/2014/main" id="{1D7DA505-9688-4793-94E1-BDBF7F65A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78C89A11-CFB5-4262-9644-D477595C8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0" name="Picture 22">
          <a:extLst>
            <a:ext uri="{FF2B5EF4-FFF2-40B4-BE49-F238E27FC236}">
              <a16:creationId xmlns:a16="http://schemas.microsoft.com/office/drawing/2014/main" id="{E89A8990-0453-4976-8A65-1612A81D5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1" name="Imagem 7">
          <a:extLst>
            <a:ext uri="{FF2B5EF4-FFF2-40B4-BE49-F238E27FC236}">
              <a16:creationId xmlns:a16="http://schemas.microsoft.com/office/drawing/2014/main" id="{EAA17A02-95FE-43F1-BA34-72A3D87B2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2" name="Picture 19">
          <a:extLst>
            <a:ext uri="{FF2B5EF4-FFF2-40B4-BE49-F238E27FC236}">
              <a16:creationId xmlns:a16="http://schemas.microsoft.com/office/drawing/2014/main" id="{7A5C2AA0-16F4-4E58-8CA9-B8D5AB9D7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3" name="Imagem 4">
          <a:extLst>
            <a:ext uri="{FF2B5EF4-FFF2-40B4-BE49-F238E27FC236}">
              <a16:creationId xmlns:a16="http://schemas.microsoft.com/office/drawing/2014/main" id="{565950D5-177D-403A-8F47-C77E33DC7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4" name="Picture 16">
          <a:extLst>
            <a:ext uri="{FF2B5EF4-FFF2-40B4-BE49-F238E27FC236}">
              <a16:creationId xmlns:a16="http://schemas.microsoft.com/office/drawing/2014/main" id="{4511CD0D-01BA-4236-8543-CDEF0486A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5" name="Imagem 1">
          <a:extLst>
            <a:ext uri="{FF2B5EF4-FFF2-40B4-BE49-F238E27FC236}">
              <a16:creationId xmlns:a16="http://schemas.microsoft.com/office/drawing/2014/main" id="{0F80368D-FDDF-4722-B9F4-4D4A74345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6" name="Picture 25">
          <a:extLst>
            <a:ext uri="{FF2B5EF4-FFF2-40B4-BE49-F238E27FC236}">
              <a16:creationId xmlns:a16="http://schemas.microsoft.com/office/drawing/2014/main" id="{569B5273-48D2-42D3-8779-0C44BCF7B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7" name="Imagem 10">
          <a:extLst>
            <a:ext uri="{FF2B5EF4-FFF2-40B4-BE49-F238E27FC236}">
              <a16:creationId xmlns:a16="http://schemas.microsoft.com/office/drawing/2014/main" id="{62736A1C-B3B0-429F-A121-8D09EE3CD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8" name="Picture 22">
          <a:extLst>
            <a:ext uri="{FF2B5EF4-FFF2-40B4-BE49-F238E27FC236}">
              <a16:creationId xmlns:a16="http://schemas.microsoft.com/office/drawing/2014/main" id="{015B10AA-D628-4FDC-BB93-51F722B83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9" name="Imagem 7">
          <a:extLst>
            <a:ext uri="{FF2B5EF4-FFF2-40B4-BE49-F238E27FC236}">
              <a16:creationId xmlns:a16="http://schemas.microsoft.com/office/drawing/2014/main" id="{0F8E1AA3-90EA-482D-8AFD-0DFA87E5B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0" name="Picture 19">
          <a:extLst>
            <a:ext uri="{FF2B5EF4-FFF2-40B4-BE49-F238E27FC236}">
              <a16:creationId xmlns:a16="http://schemas.microsoft.com/office/drawing/2014/main" id="{DB27B7B6-D2FE-453F-B339-13C188431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1" name="Imagem 4">
          <a:extLst>
            <a:ext uri="{FF2B5EF4-FFF2-40B4-BE49-F238E27FC236}">
              <a16:creationId xmlns:a16="http://schemas.microsoft.com/office/drawing/2014/main" id="{C0A5A004-08D9-49EA-B172-D62B4D9E3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2" name="Picture 16">
          <a:extLst>
            <a:ext uri="{FF2B5EF4-FFF2-40B4-BE49-F238E27FC236}">
              <a16:creationId xmlns:a16="http://schemas.microsoft.com/office/drawing/2014/main" id="{24A8D3AD-5031-4A23-8F6A-6CD7B238C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3" name="Imagem 1">
          <a:extLst>
            <a:ext uri="{FF2B5EF4-FFF2-40B4-BE49-F238E27FC236}">
              <a16:creationId xmlns:a16="http://schemas.microsoft.com/office/drawing/2014/main" id="{9C6685DD-C6EE-48DA-BD89-0CE3108CA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4" name="Picture 25">
          <a:extLst>
            <a:ext uri="{FF2B5EF4-FFF2-40B4-BE49-F238E27FC236}">
              <a16:creationId xmlns:a16="http://schemas.microsoft.com/office/drawing/2014/main" id="{127CBC81-A0E4-4409-A3E0-2B5995AEA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F6DC9A5C-9703-41F7-B748-183CE41FB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6" name="Picture 22">
          <a:extLst>
            <a:ext uri="{FF2B5EF4-FFF2-40B4-BE49-F238E27FC236}">
              <a16:creationId xmlns:a16="http://schemas.microsoft.com/office/drawing/2014/main" id="{DCFDCBCB-5DFA-4408-9105-1359A2374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7" name="Imagem 7">
          <a:extLst>
            <a:ext uri="{FF2B5EF4-FFF2-40B4-BE49-F238E27FC236}">
              <a16:creationId xmlns:a16="http://schemas.microsoft.com/office/drawing/2014/main" id="{0F87475E-75E4-4166-ABA9-8CA0E0AB5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8" name="Picture 19">
          <a:extLst>
            <a:ext uri="{FF2B5EF4-FFF2-40B4-BE49-F238E27FC236}">
              <a16:creationId xmlns:a16="http://schemas.microsoft.com/office/drawing/2014/main" id="{BC031952-E2ED-441A-B8C3-E6129194F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9" name="Imagem 4">
          <a:extLst>
            <a:ext uri="{FF2B5EF4-FFF2-40B4-BE49-F238E27FC236}">
              <a16:creationId xmlns:a16="http://schemas.microsoft.com/office/drawing/2014/main" id="{39645577-F7B7-457B-A268-28E93A1E4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0" name="Picture 16">
          <a:extLst>
            <a:ext uri="{FF2B5EF4-FFF2-40B4-BE49-F238E27FC236}">
              <a16:creationId xmlns:a16="http://schemas.microsoft.com/office/drawing/2014/main" id="{5545844F-4D06-4130-A6F8-D6457C400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1" name="Imagem 1">
          <a:extLst>
            <a:ext uri="{FF2B5EF4-FFF2-40B4-BE49-F238E27FC236}">
              <a16:creationId xmlns:a16="http://schemas.microsoft.com/office/drawing/2014/main" id="{AE3618C1-6E40-482E-9AE7-0FF8D9549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2" name="Picture 25">
          <a:extLst>
            <a:ext uri="{FF2B5EF4-FFF2-40B4-BE49-F238E27FC236}">
              <a16:creationId xmlns:a16="http://schemas.microsoft.com/office/drawing/2014/main" id="{4CC569E9-2824-41E8-A172-CEEC8A965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3" name="Imagem 10">
          <a:extLst>
            <a:ext uri="{FF2B5EF4-FFF2-40B4-BE49-F238E27FC236}">
              <a16:creationId xmlns:a16="http://schemas.microsoft.com/office/drawing/2014/main" id="{EEF0A558-44F4-4223-B059-99B888F5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4" name="Picture 22">
          <a:extLst>
            <a:ext uri="{FF2B5EF4-FFF2-40B4-BE49-F238E27FC236}">
              <a16:creationId xmlns:a16="http://schemas.microsoft.com/office/drawing/2014/main" id="{598AABEE-CB3D-4DB2-A6AB-B07F6BB9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5" name="Imagem 7">
          <a:extLst>
            <a:ext uri="{FF2B5EF4-FFF2-40B4-BE49-F238E27FC236}">
              <a16:creationId xmlns:a16="http://schemas.microsoft.com/office/drawing/2014/main" id="{5326FB3A-1526-4412-9428-F8289BC98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6" name="Picture 19">
          <a:extLst>
            <a:ext uri="{FF2B5EF4-FFF2-40B4-BE49-F238E27FC236}">
              <a16:creationId xmlns:a16="http://schemas.microsoft.com/office/drawing/2014/main" id="{A2DED9E1-C6CD-42A9-97C0-BDF2A8B89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7" name="Imagem 4">
          <a:extLst>
            <a:ext uri="{FF2B5EF4-FFF2-40B4-BE49-F238E27FC236}">
              <a16:creationId xmlns:a16="http://schemas.microsoft.com/office/drawing/2014/main" id="{8536DD88-4EC8-41DD-81CE-F9A051BD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8" name="Picture 16">
          <a:extLst>
            <a:ext uri="{FF2B5EF4-FFF2-40B4-BE49-F238E27FC236}">
              <a16:creationId xmlns:a16="http://schemas.microsoft.com/office/drawing/2014/main" id="{67F86296-2AAF-48B3-9281-84C6EC837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9" name="Imagem 1">
          <a:extLst>
            <a:ext uri="{FF2B5EF4-FFF2-40B4-BE49-F238E27FC236}">
              <a16:creationId xmlns:a16="http://schemas.microsoft.com/office/drawing/2014/main" id="{A89EC811-2C83-4293-BC97-5AE107E19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0" name="Picture 25">
          <a:extLst>
            <a:ext uri="{FF2B5EF4-FFF2-40B4-BE49-F238E27FC236}">
              <a16:creationId xmlns:a16="http://schemas.microsoft.com/office/drawing/2014/main" id="{D91FA437-1557-4DC2-AEEA-9EA9F0B05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3367340F-D187-4B1A-BB9A-840967EEF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2" name="Picture 22">
          <a:extLst>
            <a:ext uri="{FF2B5EF4-FFF2-40B4-BE49-F238E27FC236}">
              <a16:creationId xmlns:a16="http://schemas.microsoft.com/office/drawing/2014/main" id="{429D3D58-5FC7-4BE6-A2D5-30401060F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3" name="Imagem 7">
          <a:extLst>
            <a:ext uri="{FF2B5EF4-FFF2-40B4-BE49-F238E27FC236}">
              <a16:creationId xmlns:a16="http://schemas.microsoft.com/office/drawing/2014/main" id="{5EBC08D2-6CE9-45BA-9443-FEF20190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4" name="Picture 19">
          <a:extLst>
            <a:ext uri="{FF2B5EF4-FFF2-40B4-BE49-F238E27FC236}">
              <a16:creationId xmlns:a16="http://schemas.microsoft.com/office/drawing/2014/main" id="{C844D083-E24F-4E5E-BF0E-066FE180F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5" name="Imagem 4">
          <a:extLst>
            <a:ext uri="{FF2B5EF4-FFF2-40B4-BE49-F238E27FC236}">
              <a16:creationId xmlns:a16="http://schemas.microsoft.com/office/drawing/2014/main" id="{E4ADDEAD-6FA8-42B3-AA07-697675AC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6" name="Picture 16">
          <a:extLst>
            <a:ext uri="{FF2B5EF4-FFF2-40B4-BE49-F238E27FC236}">
              <a16:creationId xmlns:a16="http://schemas.microsoft.com/office/drawing/2014/main" id="{F637F122-DA3A-4873-BABE-78C72D0E1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7" name="Imagem 1">
          <a:extLst>
            <a:ext uri="{FF2B5EF4-FFF2-40B4-BE49-F238E27FC236}">
              <a16:creationId xmlns:a16="http://schemas.microsoft.com/office/drawing/2014/main" id="{971F48D2-9850-4B2C-A731-A387C1835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8" name="Picture 25">
          <a:extLst>
            <a:ext uri="{FF2B5EF4-FFF2-40B4-BE49-F238E27FC236}">
              <a16:creationId xmlns:a16="http://schemas.microsoft.com/office/drawing/2014/main" id="{2F52B24F-21D8-4194-BCB2-8FF60E092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9" name="Imagem 10">
          <a:extLst>
            <a:ext uri="{FF2B5EF4-FFF2-40B4-BE49-F238E27FC236}">
              <a16:creationId xmlns:a16="http://schemas.microsoft.com/office/drawing/2014/main" id="{3239A842-88B2-4F0D-AA3E-8DC28F239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0" name="Picture 22">
          <a:extLst>
            <a:ext uri="{FF2B5EF4-FFF2-40B4-BE49-F238E27FC236}">
              <a16:creationId xmlns:a16="http://schemas.microsoft.com/office/drawing/2014/main" id="{B7B89553-31BE-4CB0-B3D9-00AE0B1B6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1" name="Imagem 7">
          <a:extLst>
            <a:ext uri="{FF2B5EF4-FFF2-40B4-BE49-F238E27FC236}">
              <a16:creationId xmlns:a16="http://schemas.microsoft.com/office/drawing/2014/main" id="{C45A8DD6-3968-4409-B351-B5BD620AC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2" name="Picture 19">
          <a:extLst>
            <a:ext uri="{FF2B5EF4-FFF2-40B4-BE49-F238E27FC236}">
              <a16:creationId xmlns:a16="http://schemas.microsoft.com/office/drawing/2014/main" id="{0D287D13-8696-4647-9812-4276618E6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3" name="Imagem 4">
          <a:extLst>
            <a:ext uri="{FF2B5EF4-FFF2-40B4-BE49-F238E27FC236}">
              <a16:creationId xmlns:a16="http://schemas.microsoft.com/office/drawing/2014/main" id="{70A55262-A07B-40EF-965D-686CD5143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4" name="Picture 16">
          <a:extLst>
            <a:ext uri="{FF2B5EF4-FFF2-40B4-BE49-F238E27FC236}">
              <a16:creationId xmlns:a16="http://schemas.microsoft.com/office/drawing/2014/main" id="{83A12128-6C19-4D9E-91A0-2749F7CBE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5" name="Imagem 1">
          <a:extLst>
            <a:ext uri="{FF2B5EF4-FFF2-40B4-BE49-F238E27FC236}">
              <a16:creationId xmlns:a16="http://schemas.microsoft.com/office/drawing/2014/main" id="{633B3794-274E-4AFD-9D20-89926AE07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6" name="Picture 25">
          <a:extLst>
            <a:ext uri="{FF2B5EF4-FFF2-40B4-BE49-F238E27FC236}">
              <a16:creationId xmlns:a16="http://schemas.microsoft.com/office/drawing/2014/main" id="{16D55077-1592-4FCF-96B5-2D525BE8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1D14CCE6-29F3-415A-A44A-DA03C3796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8" name="Picture 22">
          <a:extLst>
            <a:ext uri="{FF2B5EF4-FFF2-40B4-BE49-F238E27FC236}">
              <a16:creationId xmlns:a16="http://schemas.microsoft.com/office/drawing/2014/main" id="{C58AC10A-F0AE-4EFF-B663-881AFEC9E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9" name="Imagem 7">
          <a:extLst>
            <a:ext uri="{FF2B5EF4-FFF2-40B4-BE49-F238E27FC236}">
              <a16:creationId xmlns:a16="http://schemas.microsoft.com/office/drawing/2014/main" id="{8C16FF77-24ED-4BC3-BA14-511199AC4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0" name="Picture 19">
          <a:extLst>
            <a:ext uri="{FF2B5EF4-FFF2-40B4-BE49-F238E27FC236}">
              <a16:creationId xmlns:a16="http://schemas.microsoft.com/office/drawing/2014/main" id="{D624C8FF-0756-40BC-A5A2-144B0E687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1" name="Imagem 4">
          <a:extLst>
            <a:ext uri="{FF2B5EF4-FFF2-40B4-BE49-F238E27FC236}">
              <a16:creationId xmlns:a16="http://schemas.microsoft.com/office/drawing/2014/main" id="{FE1CA52E-0AC3-4483-8D33-178C576C1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2" name="Picture 16">
          <a:extLst>
            <a:ext uri="{FF2B5EF4-FFF2-40B4-BE49-F238E27FC236}">
              <a16:creationId xmlns:a16="http://schemas.microsoft.com/office/drawing/2014/main" id="{5E3C10A2-C467-4895-87EC-E29AC9814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3" name="Imagem 1">
          <a:extLst>
            <a:ext uri="{FF2B5EF4-FFF2-40B4-BE49-F238E27FC236}">
              <a16:creationId xmlns:a16="http://schemas.microsoft.com/office/drawing/2014/main" id="{EAAA82B0-E425-46F4-B7A1-FA7D27D54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4" name="Picture 25">
          <a:extLst>
            <a:ext uri="{FF2B5EF4-FFF2-40B4-BE49-F238E27FC236}">
              <a16:creationId xmlns:a16="http://schemas.microsoft.com/office/drawing/2014/main" id="{70504E26-96D8-4F6F-8C56-697626A85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5" name="Imagem 10">
          <a:extLst>
            <a:ext uri="{FF2B5EF4-FFF2-40B4-BE49-F238E27FC236}">
              <a16:creationId xmlns:a16="http://schemas.microsoft.com/office/drawing/2014/main" id="{BDEE11A0-34A9-4750-9CAA-0C07BD179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6" name="Picture 22">
          <a:extLst>
            <a:ext uri="{FF2B5EF4-FFF2-40B4-BE49-F238E27FC236}">
              <a16:creationId xmlns:a16="http://schemas.microsoft.com/office/drawing/2014/main" id="{0D03253B-722D-4112-8F67-0E1A906BA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7" name="Imagem 7">
          <a:extLst>
            <a:ext uri="{FF2B5EF4-FFF2-40B4-BE49-F238E27FC236}">
              <a16:creationId xmlns:a16="http://schemas.microsoft.com/office/drawing/2014/main" id="{EC1E5F10-ED2A-4112-89E1-0400F5204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8" name="Picture 19">
          <a:extLst>
            <a:ext uri="{FF2B5EF4-FFF2-40B4-BE49-F238E27FC236}">
              <a16:creationId xmlns:a16="http://schemas.microsoft.com/office/drawing/2014/main" id="{F8933414-6F88-4E71-B101-A94044DFE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9" name="Imagem 4">
          <a:extLst>
            <a:ext uri="{FF2B5EF4-FFF2-40B4-BE49-F238E27FC236}">
              <a16:creationId xmlns:a16="http://schemas.microsoft.com/office/drawing/2014/main" id="{C0D36453-9669-460B-87C9-E4D4B7AA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0" name="Picture 16">
          <a:extLst>
            <a:ext uri="{FF2B5EF4-FFF2-40B4-BE49-F238E27FC236}">
              <a16:creationId xmlns:a16="http://schemas.microsoft.com/office/drawing/2014/main" id="{497165B7-2E09-4D8E-9455-4F0B32322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1" name="Imagem 1">
          <a:extLst>
            <a:ext uri="{FF2B5EF4-FFF2-40B4-BE49-F238E27FC236}">
              <a16:creationId xmlns:a16="http://schemas.microsoft.com/office/drawing/2014/main" id="{A6E2A936-F2E7-4180-87CE-B144B78F4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2" name="Picture 25">
          <a:extLst>
            <a:ext uri="{FF2B5EF4-FFF2-40B4-BE49-F238E27FC236}">
              <a16:creationId xmlns:a16="http://schemas.microsoft.com/office/drawing/2014/main" id="{74F5F9A8-41A1-4295-B841-E7FB2686A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80AD268C-E9F2-4B0F-AB20-D98C141F1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id="{84549FAC-6B43-4140-9208-F744FEAE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5" name="Imagem 7">
          <a:extLst>
            <a:ext uri="{FF2B5EF4-FFF2-40B4-BE49-F238E27FC236}">
              <a16:creationId xmlns:a16="http://schemas.microsoft.com/office/drawing/2014/main" id="{1F519D2D-81D4-47EE-A42F-778572291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6" name="Picture 19">
          <a:extLst>
            <a:ext uri="{FF2B5EF4-FFF2-40B4-BE49-F238E27FC236}">
              <a16:creationId xmlns:a16="http://schemas.microsoft.com/office/drawing/2014/main" id="{EEB151D3-030B-4102-A6DA-44C63B869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7" name="Imagem 4">
          <a:extLst>
            <a:ext uri="{FF2B5EF4-FFF2-40B4-BE49-F238E27FC236}">
              <a16:creationId xmlns:a16="http://schemas.microsoft.com/office/drawing/2014/main" id="{C4B60C4A-463C-46D8-A338-74C739E9A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8" name="Picture 16">
          <a:extLst>
            <a:ext uri="{FF2B5EF4-FFF2-40B4-BE49-F238E27FC236}">
              <a16:creationId xmlns:a16="http://schemas.microsoft.com/office/drawing/2014/main" id="{02C3BEEB-77E9-4E54-8B20-96042E5A1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9" name="Imagem 1">
          <a:extLst>
            <a:ext uri="{FF2B5EF4-FFF2-40B4-BE49-F238E27FC236}">
              <a16:creationId xmlns:a16="http://schemas.microsoft.com/office/drawing/2014/main" id="{29E25BB7-1363-42BF-827B-6DEEFC4EF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0" name="Picture 25">
          <a:extLst>
            <a:ext uri="{FF2B5EF4-FFF2-40B4-BE49-F238E27FC236}">
              <a16:creationId xmlns:a16="http://schemas.microsoft.com/office/drawing/2014/main" id="{BEEABAC5-FA66-473F-B500-3913A4FF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1" name="Imagem 10">
          <a:extLst>
            <a:ext uri="{FF2B5EF4-FFF2-40B4-BE49-F238E27FC236}">
              <a16:creationId xmlns:a16="http://schemas.microsoft.com/office/drawing/2014/main" id="{10E8813E-3624-4F59-994D-B07773396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2" name="Picture 22">
          <a:extLst>
            <a:ext uri="{FF2B5EF4-FFF2-40B4-BE49-F238E27FC236}">
              <a16:creationId xmlns:a16="http://schemas.microsoft.com/office/drawing/2014/main" id="{3760E542-2028-4183-8FF7-B134494C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3" name="Imagem 7">
          <a:extLst>
            <a:ext uri="{FF2B5EF4-FFF2-40B4-BE49-F238E27FC236}">
              <a16:creationId xmlns:a16="http://schemas.microsoft.com/office/drawing/2014/main" id="{A2E5AFBD-27F6-4CD9-B2CB-3650CE9CD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4" name="Picture 19">
          <a:extLst>
            <a:ext uri="{FF2B5EF4-FFF2-40B4-BE49-F238E27FC236}">
              <a16:creationId xmlns:a16="http://schemas.microsoft.com/office/drawing/2014/main" id="{FFBEC67A-F240-43F7-BC4A-8058D2921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5" name="Imagem 4">
          <a:extLst>
            <a:ext uri="{FF2B5EF4-FFF2-40B4-BE49-F238E27FC236}">
              <a16:creationId xmlns:a16="http://schemas.microsoft.com/office/drawing/2014/main" id="{5F3CC318-88E0-4521-8C74-E44C8D0D2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6" name="Picture 16">
          <a:extLst>
            <a:ext uri="{FF2B5EF4-FFF2-40B4-BE49-F238E27FC236}">
              <a16:creationId xmlns:a16="http://schemas.microsoft.com/office/drawing/2014/main" id="{8DD61300-F46B-488E-8D6E-4E4ED37AC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7" name="Imagem 1">
          <a:extLst>
            <a:ext uri="{FF2B5EF4-FFF2-40B4-BE49-F238E27FC236}">
              <a16:creationId xmlns:a16="http://schemas.microsoft.com/office/drawing/2014/main" id="{DDD72444-043C-4412-B627-34D2DAE13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8" name="Picture 25">
          <a:extLst>
            <a:ext uri="{FF2B5EF4-FFF2-40B4-BE49-F238E27FC236}">
              <a16:creationId xmlns:a16="http://schemas.microsoft.com/office/drawing/2014/main" id="{0F107425-83E9-4E7F-8026-04739F4A9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ACC5A163-D998-48DD-99A4-608B0409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0" name="Picture 22">
          <a:extLst>
            <a:ext uri="{FF2B5EF4-FFF2-40B4-BE49-F238E27FC236}">
              <a16:creationId xmlns:a16="http://schemas.microsoft.com/office/drawing/2014/main" id="{2BAE3E8D-640D-4485-9642-E64E62B4D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1" name="Imagem 7">
          <a:extLst>
            <a:ext uri="{FF2B5EF4-FFF2-40B4-BE49-F238E27FC236}">
              <a16:creationId xmlns:a16="http://schemas.microsoft.com/office/drawing/2014/main" id="{DE28AE68-4CC7-4708-83AA-39756FE2B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2" name="Picture 19">
          <a:extLst>
            <a:ext uri="{FF2B5EF4-FFF2-40B4-BE49-F238E27FC236}">
              <a16:creationId xmlns:a16="http://schemas.microsoft.com/office/drawing/2014/main" id="{06E3E690-A828-4EC5-9D88-CE45BD4E1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3" name="Imagem 4">
          <a:extLst>
            <a:ext uri="{FF2B5EF4-FFF2-40B4-BE49-F238E27FC236}">
              <a16:creationId xmlns:a16="http://schemas.microsoft.com/office/drawing/2014/main" id="{8A734372-6884-47B0-A6B0-A0EDCE31A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4" name="Picture 16">
          <a:extLst>
            <a:ext uri="{FF2B5EF4-FFF2-40B4-BE49-F238E27FC236}">
              <a16:creationId xmlns:a16="http://schemas.microsoft.com/office/drawing/2014/main" id="{7D5B525E-1F6D-4578-B14E-21B224A6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5" name="Imagem 1">
          <a:extLst>
            <a:ext uri="{FF2B5EF4-FFF2-40B4-BE49-F238E27FC236}">
              <a16:creationId xmlns:a16="http://schemas.microsoft.com/office/drawing/2014/main" id="{58A3E074-2AA1-430B-BA65-EC1380464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6" name="Picture 25">
          <a:extLst>
            <a:ext uri="{FF2B5EF4-FFF2-40B4-BE49-F238E27FC236}">
              <a16:creationId xmlns:a16="http://schemas.microsoft.com/office/drawing/2014/main" id="{FE06BD8C-62E2-44DA-9638-AC9D02F0B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7" name="Imagem 10">
          <a:extLst>
            <a:ext uri="{FF2B5EF4-FFF2-40B4-BE49-F238E27FC236}">
              <a16:creationId xmlns:a16="http://schemas.microsoft.com/office/drawing/2014/main" id="{D1D83850-B471-4D5A-B6DA-75A7A3E90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8" name="Picture 22">
          <a:extLst>
            <a:ext uri="{FF2B5EF4-FFF2-40B4-BE49-F238E27FC236}">
              <a16:creationId xmlns:a16="http://schemas.microsoft.com/office/drawing/2014/main" id="{6862B96C-8EEE-407A-B2A3-0043A0A33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9" name="Imagem 7">
          <a:extLst>
            <a:ext uri="{FF2B5EF4-FFF2-40B4-BE49-F238E27FC236}">
              <a16:creationId xmlns:a16="http://schemas.microsoft.com/office/drawing/2014/main" id="{C358DF78-3FEF-4385-8C1D-76F4C74D8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0" name="Picture 19">
          <a:extLst>
            <a:ext uri="{FF2B5EF4-FFF2-40B4-BE49-F238E27FC236}">
              <a16:creationId xmlns:a16="http://schemas.microsoft.com/office/drawing/2014/main" id="{0B816A50-21E7-47F0-AFFF-FC55AD3E0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1" name="Imagem 4">
          <a:extLst>
            <a:ext uri="{FF2B5EF4-FFF2-40B4-BE49-F238E27FC236}">
              <a16:creationId xmlns:a16="http://schemas.microsoft.com/office/drawing/2014/main" id="{54F1C4F4-4FCB-4F27-882D-5DDD7834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2" name="Picture 16">
          <a:extLst>
            <a:ext uri="{FF2B5EF4-FFF2-40B4-BE49-F238E27FC236}">
              <a16:creationId xmlns:a16="http://schemas.microsoft.com/office/drawing/2014/main" id="{380AD42E-127B-4AAA-87CC-E7098C862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3" name="Imagem 1">
          <a:extLst>
            <a:ext uri="{FF2B5EF4-FFF2-40B4-BE49-F238E27FC236}">
              <a16:creationId xmlns:a16="http://schemas.microsoft.com/office/drawing/2014/main" id="{650AC9AD-0BA6-42FF-9120-F114DEF46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4" name="Picture 25">
          <a:extLst>
            <a:ext uri="{FF2B5EF4-FFF2-40B4-BE49-F238E27FC236}">
              <a16:creationId xmlns:a16="http://schemas.microsoft.com/office/drawing/2014/main" id="{11BD5D71-F64E-4139-80B4-D85962F1B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E5BD49B0-8E34-433C-A3F6-0AF8D6771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6" name="Picture 22">
          <a:extLst>
            <a:ext uri="{FF2B5EF4-FFF2-40B4-BE49-F238E27FC236}">
              <a16:creationId xmlns:a16="http://schemas.microsoft.com/office/drawing/2014/main" id="{25182360-081A-4A14-991F-3F1075F72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7" name="Imagem 7">
          <a:extLst>
            <a:ext uri="{FF2B5EF4-FFF2-40B4-BE49-F238E27FC236}">
              <a16:creationId xmlns:a16="http://schemas.microsoft.com/office/drawing/2014/main" id="{280AA20F-0D98-4366-9D57-14A5990B9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8" name="Picture 19">
          <a:extLst>
            <a:ext uri="{FF2B5EF4-FFF2-40B4-BE49-F238E27FC236}">
              <a16:creationId xmlns:a16="http://schemas.microsoft.com/office/drawing/2014/main" id="{86A20D9B-4E9F-4EF0-9014-E054FC2E4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9" name="Imagem 4">
          <a:extLst>
            <a:ext uri="{FF2B5EF4-FFF2-40B4-BE49-F238E27FC236}">
              <a16:creationId xmlns:a16="http://schemas.microsoft.com/office/drawing/2014/main" id="{B9205765-5293-4439-BBC6-22B0A8316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0" name="Picture 16">
          <a:extLst>
            <a:ext uri="{FF2B5EF4-FFF2-40B4-BE49-F238E27FC236}">
              <a16:creationId xmlns:a16="http://schemas.microsoft.com/office/drawing/2014/main" id="{CE540983-D89B-4BBB-9C2C-87117C279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1" name="Imagem 1">
          <a:extLst>
            <a:ext uri="{FF2B5EF4-FFF2-40B4-BE49-F238E27FC236}">
              <a16:creationId xmlns:a16="http://schemas.microsoft.com/office/drawing/2014/main" id="{4DB1895B-280A-4343-99C0-A8B3DC05F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53</xdr:row>
      <xdr:rowOff>0</xdr:rowOff>
    </xdr:from>
    <xdr:to>
      <xdr:col>9</xdr:col>
      <xdr:colOff>1190625</xdr:colOff>
      <xdr:row>54</xdr:row>
      <xdr:rowOff>0</xdr:rowOff>
    </xdr:to>
    <xdr:pic>
      <xdr:nvPicPr>
        <xdr:cNvPr id="262" name="Picture 25">
          <a:extLst>
            <a:ext uri="{FF2B5EF4-FFF2-40B4-BE49-F238E27FC236}">
              <a16:creationId xmlns:a16="http://schemas.microsoft.com/office/drawing/2014/main" id="{14F2CFD6-6C57-4AEE-9ABD-85418C6C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3" name="Imagem 10">
          <a:extLst>
            <a:ext uri="{FF2B5EF4-FFF2-40B4-BE49-F238E27FC236}">
              <a16:creationId xmlns:a16="http://schemas.microsoft.com/office/drawing/2014/main" id="{DF1EF11A-BC36-49F8-A6FE-5B24DAA9B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4" name="Picture 22">
          <a:extLst>
            <a:ext uri="{FF2B5EF4-FFF2-40B4-BE49-F238E27FC236}">
              <a16:creationId xmlns:a16="http://schemas.microsoft.com/office/drawing/2014/main" id="{8547AD91-6D2C-463A-8765-ACD01D636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5" name="Imagem 7">
          <a:extLst>
            <a:ext uri="{FF2B5EF4-FFF2-40B4-BE49-F238E27FC236}">
              <a16:creationId xmlns:a16="http://schemas.microsoft.com/office/drawing/2014/main" id="{43707FBD-F6DB-46F1-B6BE-8FF65F12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6" name="Picture 19">
          <a:extLst>
            <a:ext uri="{FF2B5EF4-FFF2-40B4-BE49-F238E27FC236}">
              <a16:creationId xmlns:a16="http://schemas.microsoft.com/office/drawing/2014/main" id="{856DBB5B-0996-408C-8313-D766322C6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7" name="Imagem 4">
          <a:extLst>
            <a:ext uri="{FF2B5EF4-FFF2-40B4-BE49-F238E27FC236}">
              <a16:creationId xmlns:a16="http://schemas.microsoft.com/office/drawing/2014/main" id="{7616E053-61FC-409D-B4A1-4B0BC760F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8" name="Picture 16">
          <a:extLst>
            <a:ext uri="{FF2B5EF4-FFF2-40B4-BE49-F238E27FC236}">
              <a16:creationId xmlns:a16="http://schemas.microsoft.com/office/drawing/2014/main" id="{E441E605-A013-4DA1-9293-2A5545F0E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9" name="Imagem 1">
          <a:extLst>
            <a:ext uri="{FF2B5EF4-FFF2-40B4-BE49-F238E27FC236}">
              <a16:creationId xmlns:a16="http://schemas.microsoft.com/office/drawing/2014/main" id="{ABD934EB-EC07-4720-85E4-2C3AADC60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0" name="Picture 25">
          <a:extLst>
            <a:ext uri="{FF2B5EF4-FFF2-40B4-BE49-F238E27FC236}">
              <a16:creationId xmlns:a16="http://schemas.microsoft.com/office/drawing/2014/main" id="{98CFE0DD-0581-4D2E-9127-CD55B2C93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3DEC081E-0953-4767-8D4D-81540F281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2" name="Picture 22">
          <a:extLst>
            <a:ext uri="{FF2B5EF4-FFF2-40B4-BE49-F238E27FC236}">
              <a16:creationId xmlns:a16="http://schemas.microsoft.com/office/drawing/2014/main" id="{4CF71FC9-A03E-4BF2-AC3E-5B4C8A993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3" name="Imagem 7">
          <a:extLst>
            <a:ext uri="{FF2B5EF4-FFF2-40B4-BE49-F238E27FC236}">
              <a16:creationId xmlns:a16="http://schemas.microsoft.com/office/drawing/2014/main" id="{9D9ED8CE-EE6E-4386-92EC-FC7A8624A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4" name="Picture 19">
          <a:extLst>
            <a:ext uri="{FF2B5EF4-FFF2-40B4-BE49-F238E27FC236}">
              <a16:creationId xmlns:a16="http://schemas.microsoft.com/office/drawing/2014/main" id="{004F8D41-FBEF-46EB-B9A8-747794741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5" name="Imagem 4">
          <a:extLst>
            <a:ext uri="{FF2B5EF4-FFF2-40B4-BE49-F238E27FC236}">
              <a16:creationId xmlns:a16="http://schemas.microsoft.com/office/drawing/2014/main" id="{A6165427-F885-4DA4-9106-243AF89EC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6" name="Picture 16">
          <a:extLst>
            <a:ext uri="{FF2B5EF4-FFF2-40B4-BE49-F238E27FC236}">
              <a16:creationId xmlns:a16="http://schemas.microsoft.com/office/drawing/2014/main" id="{C2470A81-770A-4205-A39C-91CB1158A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7" name="Imagem 1">
          <a:extLst>
            <a:ext uri="{FF2B5EF4-FFF2-40B4-BE49-F238E27FC236}">
              <a16:creationId xmlns:a16="http://schemas.microsoft.com/office/drawing/2014/main" id="{10A72DD7-CB10-461E-9D80-9B6414569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8" name="Picture 25">
          <a:extLst>
            <a:ext uri="{FF2B5EF4-FFF2-40B4-BE49-F238E27FC236}">
              <a16:creationId xmlns:a16="http://schemas.microsoft.com/office/drawing/2014/main" id="{87328DE7-E906-495E-A766-E1057671C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9" name="Imagem 10">
          <a:extLst>
            <a:ext uri="{FF2B5EF4-FFF2-40B4-BE49-F238E27FC236}">
              <a16:creationId xmlns:a16="http://schemas.microsoft.com/office/drawing/2014/main" id="{4AB1B4DE-B140-4FFB-956B-93D8EF20A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0" name="Picture 22">
          <a:extLst>
            <a:ext uri="{FF2B5EF4-FFF2-40B4-BE49-F238E27FC236}">
              <a16:creationId xmlns:a16="http://schemas.microsoft.com/office/drawing/2014/main" id="{9E032B88-29F9-4D93-9510-6331BB178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1" name="Imagem 7">
          <a:extLst>
            <a:ext uri="{FF2B5EF4-FFF2-40B4-BE49-F238E27FC236}">
              <a16:creationId xmlns:a16="http://schemas.microsoft.com/office/drawing/2014/main" id="{008419EC-0A32-49E3-B200-3F69986E7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2" name="Picture 19">
          <a:extLst>
            <a:ext uri="{FF2B5EF4-FFF2-40B4-BE49-F238E27FC236}">
              <a16:creationId xmlns:a16="http://schemas.microsoft.com/office/drawing/2014/main" id="{C07FB566-4CC6-4B2B-A936-DFE029F73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3" name="Imagem 4">
          <a:extLst>
            <a:ext uri="{FF2B5EF4-FFF2-40B4-BE49-F238E27FC236}">
              <a16:creationId xmlns:a16="http://schemas.microsoft.com/office/drawing/2014/main" id="{D3287459-F302-473B-AD81-F01E7C455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4" name="Picture 16">
          <a:extLst>
            <a:ext uri="{FF2B5EF4-FFF2-40B4-BE49-F238E27FC236}">
              <a16:creationId xmlns:a16="http://schemas.microsoft.com/office/drawing/2014/main" id="{D23F404C-2208-491C-ACCE-876001B71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5" name="Imagem 1">
          <a:extLst>
            <a:ext uri="{FF2B5EF4-FFF2-40B4-BE49-F238E27FC236}">
              <a16:creationId xmlns:a16="http://schemas.microsoft.com/office/drawing/2014/main" id="{5577D02D-21C7-404C-BF99-9AA7F5C5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6" name="Picture 25">
          <a:extLst>
            <a:ext uri="{FF2B5EF4-FFF2-40B4-BE49-F238E27FC236}">
              <a16:creationId xmlns:a16="http://schemas.microsoft.com/office/drawing/2014/main" id="{EFA30626-F872-4F5B-9706-F02C8532B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6AA1C0F1-D38D-4A38-B4F1-6F16631B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8" name="Picture 22">
          <a:extLst>
            <a:ext uri="{FF2B5EF4-FFF2-40B4-BE49-F238E27FC236}">
              <a16:creationId xmlns:a16="http://schemas.microsoft.com/office/drawing/2014/main" id="{0B6A3DBF-ABE5-49A3-A3EC-1A38A3190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9" name="Imagem 7">
          <a:extLst>
            <a:ext uri="{FF2B5EF4-FFF2-40B4-BE49-F238E27FC236}">
              <a16:creationId xmlns:a16="http://schemas.microsoft.com/office/drawing/2014/main" id="{AAEA0BE3-8C26-4D1A-8E60-9579C0C4B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0" name="Picture 19">
          <a:extLst>
            <a:ext uri="{FF2B5EF4-FFF2-40B4-BE49-F238E27FC236}">
              <a16:creationId xmlns:a16="http://schemas.microsoft.com/office/drawing/2014/main" id="{4F71729F-D7F6-42D0-9495-88700813F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1" name="Imagem 4">
          <a:extLst>
            <a:ext uri="{FF2B5EF4-FFF2-40B4-BE49-F238E27FC236}">
              <a16:creationId xmlns:a16="http://schemas.microsoft.com/office/drawing/2014/main" id="{5BA7D49F-2906-4257-8F11-2C222F5E8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2" name="Picture 16">
          <a:extLst>
            <a:ext uri="{FF2B5EF4-FFF2-40B4-BE49-F238E27FC236}">
              <a16:creationId xmlns:a16="http://schemas.microsoft.com/office/drawing/2014/main" id="{337AF184-EC09-4EB8-B3DD-6375B1F52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3" name="Imagem 1">
          <a:extLst>
            <a:ext uri="{FF2B5EF4-FFF2-40B4-BE49-F238E27FC236}">
              <a16:creationId xmlns:a16="http://schemas.microsoft.com/office/drawing/2014/main" id="{C03F2C68-3339-4854-AEE8-0B2D49502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4" name="Picture 25">
          <a:extLst>
            <a:ext uri="{FF2B5EF4-FFF2-40B4-BE49-F238E27FC236}">
              <a16:creationId xmlns:a16="http://schemas.microsoft.com/office/drawing/2014/main" id="{33CC5476-9471-4836-ADDF-C1E169D0D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5" name="Imagem 10">
          <a:extLst>
            <a:ext uri="{FF2B5EF4-FFF2-40B4-BE49-F238E27FC236}">
              <a16:creationId xmlns:a16="http://schemas.microsoft.com/office/drawing/2014/main" id="{DF089952-D83A-4316-9E35-654B53B75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6" name="Picture 22">
          <a:extLst>
            <a:ext uri="{FF2B5EF4-FFF2-40B4-BE49-F238E27FC236}">
              <a16:creationId xmlns:a16="http://schemas.microsoft.com/office/drawing/2014/main" id="{BDCB9657-A4A4-4DDA-96B4-3374068A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7" name="Imagem 7">
          <a:extLst>
            <a:ext uri="{FF2B5EF4-FFF2-40B4-BE49-F238E27FC236}">
              <a16:creationId xmlns:a16="http://schemas.microsoft.com/office/drawing/2014/main" id="{8C11F9FA-C750-4084-B33B-AA3FC295F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8" name="Picture 19">
          <a:extLst>
            <a:ext uri="{FF2B5EF4-FFF2-40B4-BE49-F238E27FC236}">
              <a16:creationId xmlns:a16="http://schemas.microsoft.com/office/drawing/2014/main" id="{E3EBD013-D4B9-4C0C-A2DC-A5BDBC40C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9" name="Imagem 4">
          <a:extLst>
            <a:ext uri="{FF2B5EF4-FFF2-40B4-BE49-F238E27FC236}">
              <a16:creationId xmlns:a16="http://schemas.microsoft.com/office/drawing/2014/main" id="{9E1B6AA1-37EE-4894-99C9-BA5A3D907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0" name="Picture 16">
          <a:extLst>
            <a:ext uri="{FF2B5EF4-FFF2-40B4-BE49-F238E27FC236}">
              <a16:creationId xmlns:a16="http://schemas.microsoft.com/office/drawing/2014/main" id="{1723CE51-AF9D-4395-B06C-DD2D0E47B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1" name="Imagem 1">
          <a:extLst>
            <a:ext uri="{FF2B5EF4-FFF2-40B4-BE49-F238E27FC236}">
              <a16:creationId xmlns:a16="http://schemas.microsoft.com/office/drawing/2014/main" id="{25CC7397-330F-401D-8DE1-170A2D90A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2" name="Picture 25">
          <a:extLst>
            <a:ext uri="{FF2B5EF4-FFF2-40B4-BE49-F238E27FC236}">
              <a16:creationId xmlns:a16="http://schemas.microsoft.com/office/drawing/2014/main" id="{B028AA80-BF94-4599-B707-197C7A7E4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5AB8B31E-D951-4A64-BF6F-A6F00E0F9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4" name="Picture 22">
          <a:extLst>
            <a:ext uri="{FF2B5EF4-FFF2-40B4-BE49-F238E27FC236}">
              <a16:creationId xmlns:a16="http://schemas.microsoft.com/office/drawing/2014/main" id="{9D72C988-7BA3-416A-9CB9-F80865271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5" name="Imagem 7">
          <a:extLst>
            <a:ext uri="{FF2B5EF4-FFF2-40B4-BE49-F238E27FC236}">
              <a16:creationId xmlns:a16="http://schemas.microsoft.com/office/drawing/2014/main" id="{B3AAABF7-87FC-4F95-BC61-D97E8E634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6" name="Picture 19">
          <a:extLst>
            <a:ext uri="{FF2B5EF4-FFF2-40B4-BE49-F238E27FC236}">
              <a16:creationId xmlns:a16="http://schemas.microsoft.com/office/drawing/2014/main" id="{DCA87F25-1F95-4BE9-AAA4-57B39D32B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7" name="Imagem 4">
          <a:extLst>
            <a:ext uri="{FF2B5EF4-FFF2-40B4-BE49-F238E27FC236}">
              <a16:creationId xmlns:a16="http://schemas.microsoft.com/office/drawing/2014/main" id="{66411AA7-0520-499C-9C9B-688328393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8" name="Picture 16">
          <a:extLst>
            <a:ext uri="{FF2B5EF4-FFF2-40B4-BE49-F238E27FC236}">
              <a16:creationId xmlns:a16="http://schemas.microsoft.com/office/drawing/2014/main" id="{B9352C61-B7BE-4C84-AC20-C7AFE061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9" name="Imagem 1">
          <a:extLst>
            <a:ext uri="{FF2B5EF4-FFF2-40B4-BE49-F238E27FC236}">
              <a16:creationId xmlns:a16="http://schemas.microsoft.com/office/drawing/2014/main" id="{6FB388A5-3B1C-41F2-83B0-AF19C1FD3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0" name="Picture 25">
          <a:extLst>
            <a:ext uri="{FF2B5EF4-FFF2-40B4-BE49-F238E27FC236}">
              <a16:creationId xmlns:a16="http://schemas.microsoft.com/office/drawing/2014/main" id="{8C79FCBB-C5E2-414B-A532-1F008368B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1" name="Imagem 10">
          <a:extLst>
            <a:ext uri="{FF2B5EF4-FFF2-40B4-BE49-F238E27FC236}">
              <a16:creationId xmlns:a16="http://schemas.microsoft.com/office/drawing/2014/main" id="{C4B90AA2-188F-4F12-B75C-1691BA94D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2" name="Picture 22">
          <a:extLst>
            <a:ext uri="{FF2B5EF4-FFF2-40B4-BE49-F238E27FC236}">
              <a16:creationId xmlns:a16="http://schemas.microsoft.com/office/drawing/2014/main" id="{CDA8B627-74AA-4F94-879B-670C8E728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3" name="Imagem 7">
          <a:extLst>
            <a:ext uri="{FF2B5EF4-FFF2-40B4-BE49-F238E27FC236}">
              <a16:creationId xmlns:a16="http://schemas.microsoft.com/office/drawing/2014/main" id="{8C5F5CE0-E365-4F9E-901E-8573AB5BB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4" name="Picture 19">
          <a:extLst>
            <a:ext uri="{FF2B5EF4-FFF2-40B4-BE49-F238E27FC236}">
              <a16:creationId xmlns:a16="http://schemas.microsoft.com/office/drawing/2014/main" id="{6E0ACC35-CD88-4CB3-9EF1-113E9E2A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5" name="Imagem 4">
          <a:extLst>
            <a:ext uri="{FF2B5EF4-FFF2-40B4-BE49-F238E27FC236}">
              <a16:creationId xmlns:a16="http://schemas.microsoft.com/office/drawing/2014/main" id="{57DC294B-728B-4718-9B71-589E94EAB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6" name="Picture 16">
          <a:extLst>
            <a:ext uri="{FF2B5EF4-FFF2-40B4-BE49-F238E27FC236}">
              <a16:creationId xmlns:a16="http://schemas.microsoft.com/office/drawing/2014/main" id="{74045009-BD61-4131-9396-ABFFD50C1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7" name="Imagem 1">
          <a:extLst>
            <a:ext uri="{FF2B5EF4-FFF2-40B4-BE49-F238E27FC236}">
              <a16:creationId xmlns:a16="http://schemas.microsoft.com/office/drawing/2014/main" id="{225432B7-BD64-4162-B8E1-2C264D10C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8" name="Picture 25">
          <a:extLst>
            <a:ext uri="{FF2B5EF4-FFF2-40B4-BE49-F238E27FC236}">
              <a16:creationId xmlns:a16="http://schemas.microsoft.com/office/drawing/2014/main" id="{C8B9079B-E532-4B4B-A2FA-1E43926E6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209F7598-4F65-48CF-99A9-58A27BF81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0" name="Picture 22">
          <a:extLst>
            <a:ext uri="{FF2B5EF4-FFF2-40B4-BE49-F238E27FC236}">
              <a16:creationId xmlns:a16="http://schemas.microsoft.com/office/drawing/2014/main" id="{3F6134B1-A9D0-4AF0-BDCE-7464792CF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1" name="Imagem 7">
          <a:extLst>
            <a:ext uri="{FF2B5EF4-FFF2-40B4-BE49-F238E27FC236}">
              <a16:creationId xmlns:a16="http://schemas.microsoft.com/office/drawing/2014/main" id="{8F91E6B1-15FA-4CED-AD94-503138ECB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2" name="Picture 19">
          <a:extLst>
            <a:ext uri="{FF2B5EF4-FFF2-40B4-BE49-F238E27FC236}">
              <a16:creationId xmlns:a16="http://schemas.microsoft.com/office/drawing/2014/main" id="{35BDA978-FEA5-4B8E-9435-B22C212B4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3" name="Imagem 4">
          <a:extLst>
            <a:ext uri="{FF2B5EF4-FFF2-40B4-BE49-F238E27FC236}">
              <a16:creationId xmlns:a16="http://schemas.microsoft.com/office/drawing/2014/main" id="{D5542BCA-4640-43B2-B07B-5B7A54613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4" name="Picture 16">
          <a:extLst>
            <a:ext uri="{FF2B5EF4-FFF2-40B4-BE49-F238E27FC236}">
              <a16:creationId xmlns:a16="http://schemas.microsoft.com/office/drawing/2014/main" id="{A30CA103-10F0-4AF8-B66F-5F2F7C5CD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5" name="Imagem 1">
          <a:extLst>
            <a:ext uri="{FF2B5EF4-FFF2-40B4-BE49-F238E27FC236}">
              <a16:creationId xmlns:a16="http://schemas.microsoft.com/office/drawing/2014/main" id="{0A270CFC-8456-4377-8714-CDF5109A2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6" name="Picture 25">
          <a:extLst>
            <a:ext uri="{FF2B5EF4-FFF2-40B4-BE49-F238E27FC236}">
              <a16:creationId xmlns:a16="http://schemas.microsoft.com/office/drawing/2014/main" id="{8DE2E375-F993-430D-BFBA-4381FF55A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7" name="Imagem 10">
          <a:extLst>
            <a:ext uri="{FF2B5EF4-FFF2-40B4-BE49-F238E27FC236}">
              <a16:creationId xmlns:a16="http://schemas.microsoft.com/office/drawing/2014/main" id="{7F162FCC-D545-45B0-B5A2-FA7C3BCF0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8" name="Picture 22">
          <a:extLst>
            <a:ext uri="{FF2B5EF4-FFF2-40B4-BE49-F238E27FC236}">
              <a16:creationId xmlns:a16="http://schemas.microsoft.com/office/drawing/2014/main" id="{F06ADC4A-51F8-4009-B152-CEE53D4F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9" name="Imagem 7">
          <a:extLst>
            <a:ext uri="{FF2B5EF4-FFF2-40B4-BE49-F238E27FC236}">
              <a16:creationId xmlns:a16="http://schemas.microsoft.com/office/drawing/2014/main" id="{E3AD226B-E560-41E5-9190-8717C30E5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0" name="Picture 19">
          <a:extLst>
            <a:ext uri="{FF2B5EF4-FFF2-40B4-BE49-F238E27FC236}">
              <a16:creationId xmlns:a16="http://schemas.microsoft.com/office/drawing/2014/main" id="{15FBC1E3-1855-4C86-9C71-1FACE008A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1" name="Imagem 4">
          <a:extLst>
            <a:ext uri="{FF2B5EF4-FFF2-40B4-BE49-F238E27FC236}">
              <a16:creationId xmlns:a16="http://schemas.microsoft.com/office/drawing/2014/main" id="{2817BBE6-92A2-4793-B3D2-2F100E63D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2" name="Picture 16">
          <a:extLst>
            <a:ext uri="{FF2B5EF4-FFF2-40B4-BE49-F238E27FC236}">
              <a16:creationId xmlns:a16="http://schemas.microsoft.com/office/drawing/2014/main" id="{C35FB515-0F5B-4360-B748-0C983B714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3" name="Imagem 1">
          <a:extLst>
            <a:ext uri="{FF2B5EF4-FFF2-40B4-BE49-F238E27FC236}">
              <a16:creationId xmlns:a16="http://schemas.microsoft.com/office/drawing/2014/main" id="{1DF129D0-5DD6-4099-8E14-0CE632BB3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4" name="Picture 25">
          <a:extLst>
            <a:ext uri="{FF2B5EF4-FFF2-40B4-BE49-F238E27FC236}">
              <a16:creationId xmlns:a16="http://schemas.microsoft.com/office/drawing/2014/main" id="{87C3ECEA-78D8-4800-9902-3BC525A1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A5C8A3A8-4BEC-4FA0-8F80-9E222483F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6" name="Picture 22">
          <a:extLst>
            <a:ext uri="{FF2B5EF4-FFF2-40B4-BE49-F238E27FC236}">
              <a16:creationId xmlns:a16="http://schemas.microsoft.com/office/drawing/2014/main" id="{AAA842E8-90B3-4AA1-A54E-9B62C2DFC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7" name="Imagem 7">
          <a:extLst>
            <a:ext uri="{FF2B5EF4-FFF2-40B4-BE49-F238E27FC236}">
              <a16:creationId xmlns:a16="http://schemas.microsoft.com/office/drawing/2014/main" id="{5CECDC0B-DC78-4DFF-942C-0E39B8A07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8" name="Picture 19">
          <a:extLst>
            <a:ext uri="{FF2B5EF4-FFF2-40B4-BE49-F238E27FC236}">
              <a16:creationId xmlns:a16="http://schemas.microsoft.com/office/drawing/2014/main" id="{C4E4E932-8BDF-49B9-9966-9FE52F76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9" name="Imagem 4">
          <a:extLst>
            <a:ext uri="{FF2B5EF4-FFF2-40B4-BE49-F238E27FC236}">
              <a16:creationId xmlns:a16="http://schemas.microsoft.com/office/drawing/2014/main" id="{84B9AD61-41D3-4AA5-AE83-11706D553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0" name="Picture 16">
          <a:extLst>
            <a:ext uri="{FF2B5EF4-FFF2-40B4-BE49-F238E27FC236}">
              <a16:creationId xmlns:a16="http://schemas.microsoft.com/office/drawing/2014/main" id="{07F8E06D-9B00-449E-9A3F-8CC0324B1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1" name="Imagem 1">
          <a:extLst>
            <a:ext uri="{FF2B5EF4-FFF2-40B4-BE49-F238E27FC236}">
              <a16:creationId xmlns:a16="http://schemas.microsoft.com/office/drawing/2014/main" id="{8E29591F-9291-43F3-9251-FC8EDA0C9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2" name="Picture 25">
          <a:extLst>
            <a:ext uri="{FF2B5EF4-FFF2-40B4-BE49-F238E27FC236}">
              <a16:creationId xmlns:a16="http://schemas.microsoft.com/office/drawing/2014/main" id="{3B8191FF-CD98-4B73-8DE7-4F23FAC2A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3" name="Imagem 10">
          <a:extLst>
            <a:ext uri="{FF2B5EF4-FFF2-40B4-BE49-F238E27FC236}">
              <a16:creationId xmlns:a16="http://schemas.microsoft.com/office/drawing/2014/main" id="{ED1EF4CA-06CD-4C4F-92B6-ADA6A2CA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4" name="Picture 22">
          <a:extLst>
            <a:ext uri="{FF2B5EF4-FFF2-40B4-BE49-F238E27FC236}">
              <a16:creationId xmlns:a16="http://schemas.microsoft.com/office/drawing/2014/main" id="{BFA87DA1-F4A3-437D-A18A-690CA120C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5" name="Imagem 7">
          <a:extLst>
            <a:ext uri="{FF2B5EF4-FFF2-40B4-BE49-F238E27FC236}">
              <a16:creationId xmlns:a16="http://schemas.microsoft.com/office/drawing/2014/main" id="{209C54B4-44BA-484D-8CCD-ACF6EC656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6" name="Picture 19">
          <a:extLst>
            <a:ext uri="{FF2B5EF4-FFF2-40B4-BE49-F238E27FC236}">
              <a16:creationId xmlns:a16="http://schemas.microsoft.com/office/drawing/2014/main" id="{556CFFEA-FC00-4DDF-A2CA-F8B389A60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7" name="Imagem 4">
          <a:extLst>
            <a:ext uri="{FF2B5EF4-FFF2-40B4-BE49-F238E27FC236}">
              <a16:creationId xmlns:a16="http://schemas.microsoft.com/office/drawing/2014/main" id="{C8A21681-0A99-4356-8131-1F3E8444A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8" name="Picture 16">
          <a:extLst>
            <a:ext uri="{FF2B5EF4-FFF2-40B4-BE49-F238E27FC236}">
              <a16:creationId xmlns:a16="http://schemas.microsoft.com/office/drawing/2014/main" id="{12749F90-C8CC-4007-B5DC-C82476583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9" name="Imagem 1">
          <a:extLst>
            <a:ext uri="{FF2B5EF4-FFF2-40B4-BE49-F238E27FC236}">
              <a16:creationId xmlns:a16="http://schemas.microsoft.com/office/drawing/2014/main" id="{3C3646DB-92D1-452B-B9CE-194E95A67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0" name="Picture 25">
          <a:extLst>
            <a:ext uri="{FF2B5EF4-FFF2-40B4-BE49-F238E27FC236}">
              <a16:creationId xmlns:a16="http://schemas.microsoft.com/office/drawing/2014/main" id="{58D5488B-4E07-4650-AD89-B57B8C918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CE17AFC7-AD76-48ED-9765-0A66D1B8D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2" name="Picture 22">
          <a:extLst>
            <a:ext uri="{FF2B5EF4-FFF2-40B4-BE49-F238E27FC236}">
              <a16:creationId xmlns:a16="http://schemas.microsoft.com/office/drawing/2014/main" id="{433801D2-841E-4A7C-B137-EC3C7395D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3" name="Imagem 7">
          <a:extLst>
            <a:ext uri="{FF2B5EF4-FFF2-40B4-BE49-F238E27FC236}">
              <a16:creationId xmlns:a16="http://schemas.microsoft.com/office/drawing/2014/main" id="{FD390B74-4138-4DF8-9BAD-C9326873F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4" name="Picture 19">
          <a:extLst>
            <a:ext uri="{FF2B5EF4-FFF2-40B4-BE49-F238E27FC236}">
              <a16:creationId xmlns:a16="http://schemas.microsoft.com/office/drawing/2014/main" id="{71FFD23C-2129-409C-927A-A91CBA5D9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5" name="Imagem 4">
          <a:extLst>
            <a:ext uri="{FF2B5EF4-FFF2-40B4-BE49-F238E27FC236}">
              <a16:creationId xmlns:a16="http://schemas.microsoft.com/office/drawing/2014/main" id="{47060A7D-3F0B-4CF0-A077-3EF52BD29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6" name="Picture 16">
          <a:extLst>
            <a:ext uri="{FF2B5EF4-FFF2-40B4-BE49-F238E27FC236}">
              <a16:creationId xmlns:a16="http://schemas.microsoft.com/office/drawing/2014/main" id="{43C621E6-3466-4455-8800-807DF90CF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7" name="Imagem 1">
          <a:extLst>
            <a:ext uri="{FF2B5EF4-FFF2-40B4-BE49-F238E27FC236}">
              <a16:creationId xmlns:a16="http://schemas.microsoft.com/office/drawing/2014/main" id="{02795361-5389-421D-A90A-E6F80E183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8" name="Picture 25">
          <a:extLst>
            <a:ext uri="{FF2B5EF4-FFF2-40B4-BE49-F238E27FC236}">
              <a16:creationId xmlns:a16="http://schemas.microsoft.com/office/drawing/2014/main" id="{7430596E-A32F-46D9-BC95-B91BD867F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9" name="Imagem 10">
          <a:extLst>
            <a:ext uri="{FF2B5EF4-FFF2-40B4-BE49-F238E27FC236}">
              <a16:creationId xmlns:a16="http://schemas.microsoft.com/office/drawing/2014/main" id="{5F297324-ACBC-494C-9C1E-CD7EA0D5A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0" name="Picture 22">
          <a:extLst>
            <a:ext uri="{FF2B5EF4-FFF2-40B4-BE49-F238E27FC236}">
              <a16:creationId xmlns:a16="http://schemas.microsoft.com/office/drawing/2014/main" id="{860B133B-2053-40D1-8063-3800164B1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1" name="Imagem 7">
          <a:extLst>
            <a:ext uri="{FF2B5EF4-FFF2-40B4-BE49-F238E27FC236}">
              <a16:creationId xmlns:a16="http://schemas.microsoft.com/office/drawing/2014/main" id="{77862A96-34CB-491B-B3F6-2B655878F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2" name="Picture 19">
          <a:extLst>
            <a:ext uri="{FF2B5EF4-FFF2-40B4-BE49-F238E27FC236}">
              <a16:creationId xmlns:a16="http://schemas.microsoft.com/office/drawing/2014/main" id="{4BA2EC62-DF8E-48DF-AE06-3BE943151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3" name="Imagem 4">
          <a:extLst>
            <a:ext uri="{FF2B5EF4-FFF2-40B4-BE49-F238E27FC236}">
              <a16:creationId xmlns:a16="http://schemas.microsoft.com/office/drawing/2014/main" id="{3FEFEE12-2499-458E-A784-135BB738A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4" name="Picture 16">
          <a:extLst>
            <a:ext uri="{FF2B5EF4-FFF2-40B4-BE49-F238E27FC236}">
              <a16:creationId xmlns:a16="http://schemas.microsoft.com/office/drawing/2014/main" id="{368FA7A2-E5ED-49E9-B20C-0DE96DB6F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5" name="Imagem 1">
          <a:extLst>
            <a:ext uri="{FF2B5EF4-FFF2-40B4-BE49-F238E27FC236}">
              <a16:creationId xmlns:a16="http://schemas.microsoft.com/office/drawing/2014/main" id="{A2D6366F-E49A-4B03-B825-E17442D4B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6" name="Picture 25">
          <a:extLst>
            <a:ext uri="{FF2B5EF4-FFF2-40B4-BE49-F238E27FC236}">
              <a16:creationId xmlns:a16="http://schemas.microsoft.com/office/drawing/2014/main" id="{606B153A-E111-49D8-AA7B-280AEF6C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886ED7AF-92A9-41B6-A95B-F9CEF880F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8" name="Picture 22">
          <a:extLst>
            <a:ext uri="{FF2B5EF4-FFF2-40B4-BE49-F238E27FC236}">
              <a16:creationId xmlns:a16="http://schemas.microsoft.com/office/drawing/2014/main" id="{0869449C-6538-4CB9-987F-BFA5D3C9E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9" name="Imagem 7">
          <a:extLst>
            <a:ext uri="{FF2B5EF4-FFF2-40B4-BE49-F238E27FC236}">
              <a16:creationId xmlns:a16="http://schemas.microsoft.com/office/drawing/2014/main" id="{B11F4D68-9454-43A8-B6A9-08C64BDF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0" name="Picture 19">
          <a:extLst>
            <a:ext uri="{FF2B5EF4-FFF2-40B4-BE49-F238E27FC236}">
              <a16:creationId xmlns:a16="http://schemas.microsoft.com/office/drawing/2014/main" id="{2E740D88-E8A1-4686-9E5D-CFE34443B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1" name="Imagem 4">
          <a:extLst>
            <a:ext uri="{FF2B5EF4-FFF2-40B4-BE49-F238E27FC236}">
              <a16:creationId xmlns:a16="http://schemas.microsoft.com/office/drawing/2014/main" id="{C75C38BB-9AF9-4B35-998D-D0894CE51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2" name="Picture 16">
          <a:extLst>
            <a:ext uri="{FF2B5EF4-FFF2-40B4-BE49-F238E27FC236}">
              <a16:creationId xmlns:a16="http://schemas.microsoft.com/office/drawing/2014/main" id="{BDA43F84-A1A6-4724-8E11-DAD9A0E4A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3" name="Imagem 1">
          <a:extLst>
            <a:ext uri="{FF2B5EF4-FFF2-40B4-BE49-F238E27FC236}">
              <a16:creationId xmlns:a16="http://schemas.microsoft.com/office/drawing/2014/main" id="{BEEBF9A5-D59E-410A-99BD-E04DC866D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4" name="Picture 25">
          <a:extLst>
            <a:ext uri="{FF2B5EF4-FFF2-40B4-BE49-F238E27FC236}">
              <a16:creationId xmlns:a16="http://schemas.microsoft.com/office/drawing/2014/main" id="{DF4C7F63-9A76-4AB0-8697-8F8A48B4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5" name="Imagem 10">
          <a:extLst>
            <a:ext uri="{FF2B5EF4-FFF2-40B4-BE49-F238E27FC236}">
              <a16:creationId xmlns:a16="http://schemas.microsoft.com/office/drawing/2014/main" id="{B13ABEF3-099F-4632-A6E6-D49F58739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6" name="Picture 22">
          <a:extLst>
            <a:ext uri="{FF2B5EF4-FFF2-40B4-BE49-F238E27FC236}">
              <a16:creationId xmlns:a16="http://schemas.microsoft.com/office/drawing/2014/main" id="{99E20C8C-9B45-42DE-8EB4-6219786A9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7" name="Imagem 7">
          <a:extLst>
            <a:ext uri="{FF2B5EF4-FFF2-40B4-BE49-F238E27FC236}">
              <a16:creationId xmlns:a16="http://schemas.microsoft.com/office/drawing/2014/main" id="{07564268-F38B-4779-BBBF-617D656B6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8" name="Picture 19">
          <a:extLst>
            <a:ext uri="{FF2B5EF4-FFF2-40B4-BE49-F238E27FC236}">
              <a16:creationId xmlns:a16="http://schemas.microsoft.com/office/drawing/2014/main" id="{2E087D41-9F7F-458C-920C-B66F9DBC7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9" name="Imagem 4">
          <a:extLst>
            <a:ext uri="{FF2B5EF4-FFF2-40B4-BE49-F238E27FC236}">
              <a16:creationId xmlns:a16="http://schemas.microsoft.com/office/drawing/2014/main" id="{B3BEAE74-F3E6-442C-A597-D6AC393D6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0" name="Picture 16">
          <a:extLst>
            <a:ext uri="{FF2B5EF4-FFF2-40B4-BE49-F238E27FC236}">
              <a16:creationId xmlns:a16="http://schemas.microsoft.com/office/drawing/2014/main" id="{522BD534-5E43-4293-BC27-E10744249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1" name="Imagem 1">
          <a:extLst>
            <a:ext uri="{FF2B5EF4-FFF2-40B4-BE49-F238E27FC236}">
              <a16:creationId xmlns:a16="http://schemas.microsoft.com/office/drawing/2014/main" id="{760D288F-4DAA-4546-96C4-04702D1D6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2" name="Picture 25">
          <a:extLst>
            <a:ext uri="{FF2B5EF4-FFF2-40B4-BE49-F238E27FC236}">
              <a16:creationId xmlns:a16="http://schemas.microsoft.com/office/drawing/2014/main" id="{D334F83D-A6C4-4317-B4F6-67FE38106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3" name="Imagem 382">
          <a:extLst>
            <a:ext uri="{FF2B5EF4-FFF2-40B4-BE49-F238E27FC236}">
              <a16:creationId xmlns:a16="http://schemas.microsoft.com/office/drawing/2014/main" id="{A7F1E716-A87C-42A0-843F-8A78FC9B3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4" name="Picture 22">
          <a:extLst>
            <a:ext uri="{FF2B5EF4-FFF2-40B4-BE49-F238E27FC236}">
              <a16:creationId xmlns:a16="http://schemas.microsoft.com/office/drawing/2014/main" id="{C1FBC2A0-FA4A-4D4B-8675-3D0EF9040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5" name="Imagem 7">
          <a:extLst>
            <a:ext uri="{FF2B5EF4-FFF2-40B4-BE49-F238E27FC236}">
              <a16:creationId xmlns:a16="http://schemas.microsoft.com/office/drawing/2014/main" id="{59A97BF6-D3A4-4D1F-80B3-0C719FBDA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6" name="Picture 19">
          <a:extLst>
            <a:ext uri="{FF2B5EF4-FFF2-40B4-BE49-F238E27FC236}">
              <a16:creationId xmlns:a16="http://schemas.microsoft.com/office/drawing/2014/main" id="{D72DEED0-CD22-45BC-97FE-9CEDDAEB9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7" name="Imagem 4">
          <a:extLst>
            <a:ext uri="{FF2B5EF4-FFF2-40B4-BE49-F238E27FC236}">
              <a16:creationId xmlns:a16="http://schemas.microsoft.com/office/drawing/2014/main" id="{88ED8CF8-77BF-4C39-A83E-72D3EA80D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8" name="Picture 16">
          <a:extLst>
            <a:ext uri="{FF2B5EF4-FFF2-40B4-BE49-F238E27FC236}">
              <a16:creationId xmlns:a16="http://schemas.microsoft.com/office/drawing/2014/main" id="{6DB065E1-2AF1-4734-9F85-8AB196BF1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9" name="Imagem 1">
          <a:extLst>
            <a:ext uri="{FF2B5EF4-FFF2-40B4-BE49-F238E27FC236}">
              <a16:creationId xmlns:a16="http://schemas.microsoft.com/office/drawing/2014/main" id="{7044297E-BD6B-4B46-BFD3-2E24ACA91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0" name="Picture 25">
          <a:extLst>
            <a:ext uri="{FF2B5EF4-FFF2-40B4-BE49-F238E27FC236}">
              <a16:creationId xmlns:a16="http://schemas.microsoft.com/office/drawing/2014/main" id="{9BFC4AB1-ED8E-4EBD-9250-6EDFB5AA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1" name="Imagem 10">
          <a:extLst>
            <a:ext uri="{FF2B5EF4-FFF2-40B4-BE49-F238E27FC236}">
              <a16:creationId xmlns:a16="http://schemas.microsoft.com/office/drawing/2014/main" id="{D83DCC58-5B71-4A64-82BB-DCB4781B4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2" name="Picture 22">
          <a:extLst>
            <a:ext uri="{FF2B5EF4-FFF2-40B4-BE49-F238E27FC236}">
              <a16:creationId xmlns:a16="http://schemas.microsoft.com/office/drawing/2014/main" id="{4420138A-B037-443B-AF90-97706BCB9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3" name="Imagem 7">
          <a:extLst>
            <a:ext uri="{FF2B5EF4-FFF2-40B4-BE49-F238E27FC236}">
              <a16:creationId xmlns:a16="http://schemas.microsoft.com/office/drawing/2014/main" id="{B5AA330B-97A8-4546-9C14-F4C9AD398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4" name="Picture 19">
          <a:extLst>
            <a:ext uri="{FF2B5EF4-FFF2-40B4-BE49-F238E27FC236}">
              <a16:creationId xmlns:a16="http://schemas.microsoft.com/office/drawing/2014/main" id="{980F1F0E-5CC8-439E-9115-4362B6B78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5" name="Imagem 4">
          <a:extLst>
            <a:ext uri="{FF2B5EF4-FFF2-40B4-BE49-F238E27FC236}">
              <a16:creationId xmlns:a16="http://schemas.microsoft.com/office/drawing/2014/main" id="{9D7C140F-3EDC-47D2-AE10-3290AC397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6" name="Picture 16">
          <a:extLst>
            <a:ext uri="{FF2B5EF4-FFF2-40B4-BE49-F238E27FC236}">
              <a16:creationId xmlns:a16="http://schemas.microsoft.com/office/drawing/2014/main" id="{98D88CF5-4FB9-495A-B223-70E42CA37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7" name="Imagem 1">
          <a:extLst>
            <a:ext uri="{FF2B5EF4-FFF2-40B4-BE49-F238E27FC236}">
              <a16:creationId xmlns:a16="http://schemas.microsoft.com/office/drawing/2014/main" id="{CF83CF0C-0A4F-4D48-86A0-5068D8411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8" name="Picture 25">
          <a:extLst>
            <a:ext uri="{FF2B5EF4-FFF2-40B4-BE49-F238E27FC236}">
              <a16:creationId xmlns:a16="http://schemas.microsoft.com/office/drawing/2014/main" id="{D2E8F1D1-9D47-4C11-86C0-A26B32F92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399" name="Imagem 398">
          <a:extLst>
            <a:ext uri="{FF2B5EF4-FFF2-40B4-BE49-F238E27FC236}">
              <a16:creationId xmlns:a16="http://schemas.microsoft.com/office/drawing/2014/main" id="{D392620B-F9EE-42CF-8B92-7A9BC7D79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0" name="Picture 22">
          <a:extLst>
            <a:ext uri="{FF2B5EF4-FFF2-40B4-BE49-F238E27FC236}">
              <a16:creationId xmlns:a16="http://schemas.microsoft.com/office/drawing/2014/main" id="{F37D90D7-5977-4B15-B55F-1BE29AEC9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1" name="Imagem 7">
          <a:extLst>
            <a:ext uri="{FF2B5EF4-FFF2-40B4-BE49-F238E27FC236}">
              <a16:creationId xmlns:a16="http://schemas.microsoft.com/office/drawing/2014/main" id="{9EB6E974-251E-4F1E-8A13-F017C20C9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2" name="Picture 19">
          <a:extLst>
            <a:ext uri="{FF2B5EF4-FFF2-40B4-BE49-F238E27FC236}">
              <a16:creationId xmlns:a16="http://schemas.microsoft.com/office/drawing/2014/main" id="{2764B3A8-7548-4022-89DB-CFBDF7A6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3" name="Imagem 4">
          <a:extLst>
            <a:ext uri="{FF2B5EF4-FFF2-40B4-BE49-F238E27FC236}">
              <a16:creationId xmlns:a16="http://schemas.microsoft.com/office/drawing/2014/main" id="{73A25AFE-F684-485E-853D-4D218E1BE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4" name="Picture 16">
          <a:extLst>
            <a:ext uri="{FF2B5EF4-FFF2-40B4-BE49-F238E27FC236}">
              <a16:creationId xmlns:a16="http://schemas.microsoft.com/office/drawing/2014/main" id="{D1C73301-9519-4180-B003-0B6C959CB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5" name="Imagem 1">
          <a:extLst>
            <a:ext uri="{FF2B5EF4-FFF2-40B4-BE49-F238E27FC236}">
              <a16:creationId xmlns:a16="http://schemas.microsoft.com/office/drawing/2014/main" id="{7DDAF8C8-B632-4C76-8F31-106E2DEB2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6" name="Picture 25">
          <a:extLst>
            <a:ext uri="{FF2B5EF4-FFF2-40B4-BE49-F238E27FC236}">
              <a16:creationId xmlns:a16="http://schemas.microsoft.com/office/drawing/2014/main" id="{93B3C41B-B237-4374-BB33-0D6BF9CF0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7" name="Imagem 10">
          <a:extLst>
            <a:ext uri="{FF2B5EF4-FFF2-40B4-BE49-F238E27FC236}">
              <a16:creationId xmlns:a16="http://schemas.microsoft.com/office/drawing/2014/main" id="{97BD63E5-AD92-42EE-941B-AB1E9FAB1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8" name="Picture 22">
          <a:extLst>
            <a:ext uri="{FF2B5EF4-FFF2-40B4-BE49-F238E27FC236}">
              <a16:creationId xmlns:a16="http://schemas.microsoft.com/office/drawing/2014/main" id="{F3CB4747-96A0-4FA7-ABA2-E9EB2A271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09" name="Imagem 7">
          <a:extLst>
            <a:ext uri="{FF2B5EF4-FFF2-40B4-BE49-F238E27FC236}">
              <a16:creationId xmlns:a16="http://schemas.microsoft.com/office/drawing/2014/main" id="{6512ADA5-112A-4B59-952E-EEA945896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0" name="Picture 19">
          <a:extLst>
            <a:ext uri="{FF2B5EF4-FFF2-40B4-BE49-F238E27FC236}">
              <a16:creationId xmlns:a16="http://schemas.microsoft.com/office/drawing/2014/main" id="{D0A99220-0445-4F94-84BE-AC57FFEC3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1" name="Imagem 4">
          <a:extLst>
            <a:ext uri="{FF2B5EF4-FFF2-40B4-BE49-F238E27FC236}">
              <a16:creationId xmlns:a16="http://schemas.microsoft.com/office/drawing/2014/main" id="{937D109F-088F-46E7-9897-A6556E85C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2" name="Picture 16">
          <a:extLst>
            <a:ext uri="{FF2B5EF4-FFF2-40B4-BE49-F238E27FC236}">
              <a16:creationId xmlns:a16="http://schemas.microsoft.com/office/drawing/2014/main" id="{9F8E98C5-C107-45D5-9EFF-9A98D775F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3" name="Imagem 1">
          <a:extLst>
            <a:ext uri="{FF2B5EF4-FFF2-40B4-BE49-F238E27FC236}">
              <a16:creationId xmlns:a16="http://schemas.microsoft.com/office/drawing/2014/main" id="{6CF98E1C-2CAC-4F6C-8DAE-59BF474FD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4" name="Picture 25">
          <a:extLst>
            <a:ext uri="{FF2B5EF4-FFF2-40B4-BE49-F238E27FC236}">
              <a16:creationId xmlns:a16="http://schemas.microsoft.com/office/drawing/2014/main" id="{44F26545-6553-4EF6-A65A-2F779BFB4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5" name="Imagem 414">
          <a:extLst>
            <a:ext uri="{FF2B5EF4-FFF2-40B4-BE49-F238E27FC236}">
              <a16:creationId xmlns:a16="http://schemas.microsoft.com/office/drawing/2014/main" id="{5EBE3F95-6960-4A9C-85D8-26CE0D6E1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6" name="Picture 22">
          <a:extLst>
            <a:ext uri="{FF2B5EF4-FFF2-40B4-BE49-F238E27FC236}">
              <a16:creationId xmlns:a16="http://schemas.microsoft.com/office/drawing/2014/main" id="{1D1B9AD0-D5C7-430B-8656-07DC6A1BB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7" name="Imagem 7">
          <a:extLst>
            <a:ext uri="{FF2B5EF4-FFF2-40B4-BE49-F238E27FC236}">
              <a16:creationId xmlns:a16="http://schemas.microsoft.com/office/drawing/2014/main" id="{D75407FF-EA62-42B6-86AE-479187490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8" name="Picture 19">
          <a:extLst>
            <a:ext uri="{FF2B5EF4-FFF2-40B4-BE49-F238E27FC236}">
              <a16:creationId xmlns:a16="http://schemas.microsoft.com/office/drawing/2014/main" id="{5341F825-763D-42A2-A800-23F6EFE4D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19" name="Imagem 4">
          <a:extLst>
            <a:ext uri="{FF2B5EF4-FFF2-40B4-BE49-F238E27FC236}">
              <a16:creationId xmlns:a16="http://schemas.microsoft.com/office/drawing/2014/main" id="{B3B93225-F0FB-444F-AA79-83ECF2AA1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0" name="Picture 16">
          <a:extLst>
            <a:ext uri="{FF2B5EF4-FFF2-40B4-BE49-F238E27FC236}">
              <a16:creationId xmlns:a16="http://schemas.microsoft.com/office/drawing/2014/main" id="{FDBCC61C-E1D7-4062-9895-3D08FAD13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1" name="Imagem 1">
          <a:extLst>
            <a:ext uri="{FF2B5EF4-FFF2-40B4-BE49-F238E27FC236}">
              <a16:creationId xmlns:a16="http://schemas.microsoft.com/office/drawing/2014/main" id="{10A193AD-60E0-4B0D-9BDD-4DB0442AC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2" name="Picture 25">
          <a:extLst>
            <a:ext uri="{FF2B5EF4-FFF2-40B4-BE49-F238E27FC236}">
              <a16:creationId xmlns:a16="http://schemas.microsoft.com/office/drawing/2014/main" id="{E3AF1433-375B-4C4D-BEB7-6573BA073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3" name="Imagem 10">
          <a:extLst>
            <a:ext uri="{FF2B5EF4-FFF2-40B4-BE49-F238E27FC236}">
              <a16:creationId xmlns:a16="http://schemas.microsoft.com/office/drawing/2014/main" id="{93E46BBA-ABFC-4CE8-A4F0-14F9DA0C1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4" name="Picture 22">
          <a:extLst>
            <a:ext uri="{FF2B5EF4-FFF2-40B4-BE49-F238E27FC236}">
              <a16:creationId xmlns:a16="http://schemas.microsoft.com/office/drawing/2014/main" id="{843EBA3C-CA5E-4488-902D-99E1071F5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5" name="Imagem 7">
          <a:extLst>
            <a:ext uri="{FF2B5EF4-FFF2-40B4-BE49-F238E27FC236}">
              <a16:creationId xmlns:a16="http://schemas.microsoft.com/office/drawing/2014/main" id="{A0A843F3-900E-4227-A3D0-F0EF597C2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6" name="Picture 19">
          <a:extLst>
            <a:ext uri="{FF2B5EF4-FFF2-40B4-BE49-F238E27FC236}">
              <a16:creationId xmlns:a16="http://schemas.microsoft.com/office/drawing/2014/main" id="{48124B9D-D9C9-494F-8885-14FE3FCE2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7" name="Imagem 4">
          <a:extLst>
            <a:ext uri="{FF2B5EF4-FFF2-40B4-BE49-F238E27FC236}">
              <a16:creationId xmlns:a16="http://schemas.microsoft.com/office/drawing/2014/main" id="{955D2C00-178E-4610-9B79-09ED2D8E0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8" name="Picture 16">
          <a:extLst>
            <a:ext uri="{FF2B5EF4-FFF2-40B4-BE49-F238E27FC236}">
              <a16:creationId xmlns:a16="http://schemas.microsoft.com/office/drawing/2014/main" id="{E2BBC538-CB97-40B6-BDCC-129C33565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29" name="Imagem 1">
          <a:extLst>
            <a:ext uri="{FF2B5EF4-FFF2-40B4-BE49-F238E27FC236}">
              <a16:creationId xmlns:a16="http://schemas.microsoft.com/office/drawing/2014/main" id="{D453C53F-8633-4A93-B84B-D597E722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0" name="Picture 25">
          <a:extLst>
            <a:ext uri="{FF2B5EF4-FFF2-40B4-BE49-F238E27FC236}">
              <a16:creationId xmlns:a16="http://schemas.microsoft.com/office/drawing/2014/main" id="{DC3B977B-4EFE-4520-B246-1897739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1" name="Imagem 430">
          <a:extLst>
            <a:ext uri="{FF2B5EF4-FFF2-40B4-BE49-F238E27FC236}">
              <a16:creationId xmlns:a16="http://schemas.microsoft.com/office/drawing/2014/main" id="{32E8B8C2-EED1-45AE-8018-EB2ED9003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2" name="Picture 22">
          <a:extLst>
            <a:ext uri="{FF2B5EF4-FFF2-40B4-BE49-F238E27FC236}">
              <a16:creationId xmlns:a16="http://schemas.microsoft.com/office/drawing/2014/main" id="{49891A9A-8994-4C15-9063-77CF62087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3" name="Imagem 7">
          <a:extLst>
            <a:ext uri="{FF2B5EF4-FFF2-40B4-BE49-F238E27FC236}">
              <a16:creationId xmlns:a16="http://schemas.microsoft.com/office/drawing/2014/main" id="{F7989766-F8F3-4A52-A812-8FA148A2E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4" name="Picture 19">
          <a:extLst>
            <a:ext uri="{FF2B5EF4-FFF2-40B4-BE49-F238E27FC236}">
              <a16:creationId xmlns:a16="http://schemas.microsoft.com/office/drawing/2014/main" id="{5D1961DB-62C8-4538-89EE-4688B9558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5" name="Imagem 4">
          <a:extLst>
            <a:ext uri="{FF2B5EF4-FFF2-40B4-BE49-F238E27FC236}">
              <a16:creationId xmlns:a16="http://schemas.microsoft.com/office/drawing/2014/main" id="{9FB8C7A4-18DE-4A8B-94FA-939F29E54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6" name="Picture 16">
          <a:extLst>
            <a:ext uri="{FF2B5EF4-FFF2-40B4-BE49-F238E27FC236}">
              <a16:creationId xmlns:a16="http://schemas.microsoft.com/office/drawing/2014/main" id="{2D44862A-D851-446A-B229-05A851145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7" name="Imagem 1">
          <a:extLst>
            <a:ext uri="{FF2B5EF4-FFF2-40B4-BE49-F238E27FC236}">
              <a16:creationId xmlns:a16="http://schemas.microsoft.com/office/drawing/2014/main" id="{638B72EC-3776-4768-8A58-3CB5A2DFC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8" name="Picture 25">
          <a:extLst>
            <a:ext uri="{FF2B5EF4-FFF2-40B4-BE49-F238E27FC236}">
              <a16:creationId xmlns:a16="http://schemas.microsoft.com/office/drawing/2014/main" id="{E45E7AFF-2D48-47BC-9CAF-9023C417D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39" name="Imagem 10">
          <a:extLst>
            <a:ext uri="{FF2B5EF4-FFF2-40B4-BE49-F238E27FC236}">
              <a16:creationId xmlns:a16="http://schemas.microsoft.com/office/drawing/2014/main" id="{EC68D614-71AF-41A0-B3D0-3A0413A05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0" name="Picture 22">
          <a:extLst>
            <a:ext uri="{FF2B5EF4-FFF2-40B4-BE49-F238E27FC236}">
              <a16:creationId xmlns:a16="http://schemas.microsoft.com/office/drawing/2014/main" id="{3FACBAC9-D7CB-4406-B35F-69A8CA31D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1" name="Imagem 7">
          <a:extLst>
            <a:ext uri="{FF2B5EF4-FFF2-40B4-BE49-F238E27FC236}">
              <a16:creationId xmlns:a16="http://schemas.microsoft.com/office/drawing/2014/main" id="{B4F4E51E-C0B8-46AC-BBF4-1C7292EB5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2" name="Picture 19">
          <a:extLst>
            <a:ext uri="{FF2B5EF4-FFF2-40B4-BE49-F238E27FC236}">
              <a16:creationId xmlns:a16="http://schemas.microsoft.com/office/drawing/2014/main" id="{43ED5969-D6A2-40B9-8B38-3E047E230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3" name="Imagem 4">
          <a:extLst>
            <a:ext uri="{FF2B5EF4-FFF2-40B4-BE49-F238E27FC236}">
              <a16:creationId xmlns:a16="http://schemas.microsoft.com/office/drawing/2014/main" id="{350D0CCE-4097-4FD7-9B6C-7B6148DBC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4" name="Picture 16">
          <a:extLst>
            <a:ext uri="{FF2B5EF4-FFF2-40B4-BE49-F238E27FC236}">
              <a16:creationId xmlns:a16="http://schemas.microsoft.com/office/drawing/2014/main" id="{FB93D211-8337-4043-910A-971FD1F80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5" name="Imagem 1">
          <a:extLst>
            <a:ext uri="{FF2B5EF4-FFF2-40B4-BE49-F238E27FC236}">
              <a16:creationId xmlns:a16="http://schemas.microsoft.com/office/drawing/2014/main" id="{42EEF59A-1245-4C4F-8C27-C4F9CF9B5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6" name="Picture 25">
          <a:extLst>
            <a:ext uri="{FF2B5EF4-FFF2-40B4-BE49-F238E27FC236}">
              <a16:creationId xmlns:a16="http://schemas.microsoft.com/office/drawing/2014/main" id="{8B5D62E4-7FB3-49E5-AD69-01CB1348B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7" name="Imagem 446">
          <a:extLst>
            <a:ext uri="{FF2B5EF4-FFF2-40B4-BE49-F238E27FC236}">
              <a16:creationId xmlns:a16="http://schemas.microsoft.com/office/drawing/2014/main" id="{21E91D25-4A24-43A4-AAEE-5F063F46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8" name="Picture 22">
          <a:extLst>
            <a:ext uri="{FF2B5EF4-FFF2-40B4-BE49-F238E27FC236}">
              <a16:creationId xmlns:a16="http://schemas.microsoft.com/office/drawing/2014/main" id="{D30BEF71-EAA6-4824-BD5F-66AA917D4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49" name="Imagem 7">
          <a:extLst>
            <a:ext uri="{FF2B5EF4-FFF2-40B4-BE49-F238E27FC236}">
              <a16:creationId xmlns:a16="http://schemas.microsoft.com/office/drawing/2014/main" id="{C57A4BC2-250A-4364-B3BB-E75C3610B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50" name="Picture 19">
          <a:extLst>
            <a:ext uri="{FF2B5EF4-FFF2-40B4-BE49-F238E27FC236}">
              <a16:creationId xmlns:a16="http://schemas.microsoft.com/office/drawing/2014/main" id="{C7000881-D2FD-4768-AF35-FA5085D5B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51" name="Imagem 4">
          <a:extLst>
            <a:ext uri="{FF2B5EF4-FFF2-40B4-BE49-F238E27FC236}">
              <a16:creationId xmlns:a16="http://schemas.microsoft.com/office/drawing/2014/main" id="{7725F9DE-5A29-48A8-8DC7-905F58010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52" name="Picture 16">
          <a:extLst>
            <a:ext uri="{FF2B5EF4-FFF2-40B4-BE49-F238E27FC236}">
              <a16:creationId xmlns:a16="http://schemas.microsoft.com/office/drawing/2014/main" id="{B03F79F5-6B59-4CE0-B29D-F974F621C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53" name="Imagem 1">
          <a:extLst>
            <a:ext uri="{FF2B5EF4-FFF2-40B4-BE49-F238E27FC236}">
              <a16:creationId xmlns:a16="http://schemas.microsoft.com/office/drawing/2014/main" id="{58B67204-A6D5-4E5D-9045-0962D8B40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43</xdr:row>
      <xdr:rowOff>0</xdr:rowOff>
    </xdr:from>
    <xdr:to>
      <xdr:col>9</xdr:col>
      <xdr:colOff>1190625</xdr:colOff>
      <xdr:row>44</xdr:row>
      <xdr:rowOff>0</xdr:rowOff>
    </xdr:to>
    <xdr:pic>
      <xdr:nvPicPr>
        <xdr:cNvPr id="454" name="Picture 25">
          <a:extLst>
            <a:ext uri="{FF2B5EF4-FFF2-40B4-BE49-F238E27FC236}">
              <a16:creationId xmlns:a16="http://schemas.microsoft.com/office/drawing/2014/main" id="{D6792B47-E2B7-4CC2-A92B-60CE98EFB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06575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55" name="Imagem 10">
          <a:extLst>
            <a:ext uri="{FF2B5EF4-FFF2-40B4-BE49-F238E27FC236}">
              <a16:creationId xmlns:a16="http://schemas.microsoft.com/office/drawing/2014/main" id="{4794875A-AD4B-4886-9768-A0EC55571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56" name="Picture 22">
          <a:extLst>
            <a:ext uri="{FF2B5EF4-FFF2-40B4-BE49-F238E27FC236}">
              <a16:creationId xmlns:a16="http://schemas.microsoft.com/office/drawing/2014/main" id="{50FEF887-5958-4571-BE8F-8D7B795AD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57" name="Imagem 7">
          <a:extLst>
            <a:ext uri="{FF2B5EF4-FFF2-40B4-BE49-F238E27FC236}">
              <a16:creationId xmlns:a16="http://schemas.microsoft.com/office/drawing/2014/main" id="{8486C432-C3E1-4801-AFEA-905F80936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58" name="Picture 19">
          <a:extLst>
            <a:ext uri="{FF2B5EF4-FFF2-40B4-BE49-F238E27FC236}">
              <a16:creationId xmlns:a16="http://schemas.microsoft.com/office/drawing/2014/main" id="{B0C60FA4-0831-4549-AB34-6A7CEFD37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59" name="Imagem 4">
          <a:extLst>
            <a:ext uri="{FF2B5EF4-FFF2-40B4-BE49-F238E27FC236}">
              <a16:creationId xmlns:a16="http://schemas.microsoft.com/office/drawing/2014/main" id="{1E269AC4-C41C-4435-A30C-6EC93248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0" name="Picture 16">
          <a:extLst>
            <a:ext uri="{FF2B5EF4-FFF2-40B4-BE49-F238E27FC236}">
              <a16:creationId xmlns:a16="http://schemas.microsoft.com/office/drawing/2014/main" id="{5E7D3638-1F24-40EF-98F2-D90C5087E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1" name="Imagem 1">
          <a:extLst>
            <a:ext uri="{FF2B5EF4-FFF2-40B4-BE49-F238E27FC236}">
              <a16:creationId xmlns:a16="http://schemas.microsoft.com/office/drawing/2014/main" id="{2AAF7950-8FAE-4AC5-B748-98F22A76B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2" name="Picture 25">
          <a:extLst>
            <a:ext uri="{FF2B5EF4-FFF2-40B4-BE49-F238E27FC236}">
              <a16:creationId xmlns:a16="http://schemas.microsoft.com/office/drawing/2014/main" id="{EB9D20F3-96D9-434C-BDA2-C7AC54176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3" name="Imagem 462">
          <a:extLst>
            <a:ext uri="{FF2B5EF4-FFF2-40B4-BE49-F238E27FC236}">
              <a16:creationId xmlns:a16="http://schemas.microsoft.com/office/drawing/2014/main" id="{EE21440D-CA3A-4ABE-8A9E-A67F517BE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4" name="Picture 22">
          <a:extLst>
            <a:ext uri="{FF2B5EF4-FFF2-40B4-BE49-F238E27FC236}">
              <a16:creationId xmlns:a16="http://schemas.microsoft.com/office/drawing/2014/main" id="{CE12D8A2-5CEE-401D-97B5-B9715A1F9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5" name="Imagem 7">
          <a:extLst>
            <a:ext uri="{FF2B5EF4-FFF2-40B4-BE49-F238E27FC236}">
              <a16:creationId xmlns:a16="http://schemas.microsoft.com/office/drawing/2014/main" id="{13C8C4E5-AE07-46A8-BFA1-3556042B7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6" name="Picture 19">
          <a:extLst>
            <a:ext uri="{FF2B5EF4-FFF2-40B4-BE49-F238E27FC236}">
              <a16:creationId xmlns:a16="http://schemas.microsoft.com/office/drawing/2014/main" id="{01FBC273-04E5-4392-A815-CC324DE8B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7" name="Imagem 4">
          <a:extLst>
            <a:ext uri="{FF2B5EF4-FFF2-40B4-BE49-F238E27FC236}">
              <a16:creationId xmlns:a16="http://schemas.microsoft.com/office/drawing/2014/main" id="{82D5748E-7509-4FBB-B09E-74EEE214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8" name="Picture 16">
          <a:extLst>
            <a:ext uri="{FF2B5EF4-FFF2-40B4-BE49-F238E27FC236}">
              <a16:creationId xmlns:a16="http://schemas.microsoft.com/office/drawing/2014/main" id="{7A2DF3BB-66AA-4D01-A902-489D9826B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69" name="Imagem 1">
          <a:extLst>
            <a:ext uri="{FF2B5EF4-FFF2-40B4-BE49-F238E27FC236}">
              <a16:creationId xmlns:a16="http://schemas.microsoft.com/office/drawing/2014/main" id="{51AB94E0-9E1C-4AAE-87F8-67FD96565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0" name="Picture 25">
          <a:extLst>
            <a:ext uri="{FF2B5EF4-FFF2-40B4-BE49-F238E27FC236}">
              <a16:creationId xmlns:a16="http://schemas.microsoft.com/office/drawing/2014/main" id="{FD2EB127-8D32-41B4-8CA1-15411A8D0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1" name="Imagem 10">
          <a:extLst>
            <a:ext uri="{FF2B5EF4-FFF2-40B4-BE49-F238E27FC236}">
              <a16:creationId xmlns:a16="http://schemas.microsoft.com/office/drawing/2014/main" id="{EF976109-7BD5-4D67-9F62-4447CEED9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2" name="Picture 22">
          <a:extLst>
            <a:ext uri="{FF2B5EF4-FFF2-40B4-BE49-F238E27FC236}">
              <a16:creationId xmlns:a16="http://schemas.microsoft.com/office/drawing/2014/main" id="{4F4CA5BD-D8B8-4BE7-8366-252B5C4BD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3" name="Imagem 7">
          <a:extLst>
            <a:ext uri="{FF2B5EF4-FFF2-40B4-BE49-F238E27FC236}">
              <a16:creationId xmlns:a16="http://schemas.microsoft.com/office/drawing/2014/main" id="{96CC3BB9-3D54-417B-A64F-D95A0D6E7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4" name="Picture 19">
          <a:extLst>
            <a:ext uri="{FF2B5EF4-FFF2-40B4-BE49-F238E27FC236}">
              <a16:creationId xmlns:a16="http://schemas.microsoft.com/office/drawing/2014/main" id="{3411688F-7CB1-4A96-976D-01B44F830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5" name="Imagem 4">
          <a:extLst>
            <a:ext uri="{FF2B5EF4-FFF2-40B4-BE49-F238E27FC236}">
              <a16:creationId xmlns:a16="http://schemas.microsoft.com/office/drawing/2014/main" id="{E1A5089F-443F-4F90-A7DF-EC677BC4F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6" name="Picture 16">
          <a:extLst>
            <a:ext uri="{FF2B5EF4-FFF2-40B4-BE49-F238E27FC236}">
              <a16:creationId xmlns:a16="http://schemas.microsoft.com/office/drawing/2014/main" id="{254EBB30-9022-4958-BBD9-6ABEDE55A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7" name="Imagem 1">
          <a:extLst>
            <a:ext uri="{FF2B5EF4-FFF2-40B4-BE49-F238E27FC236}">
              <a16:creationId xmlns:a16="http://schemas.microsoft.com/office/drawing/2014/main" id="{AC8F432F-9410-4010-A669-70174C4DF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8" name="Picture 25">
          <a:extLst>
            <a:ext uri="{FF2B5EF4-FFF2-40B4-BE49-F238E27FC236}">
              <a16:creationId xmlns:a16="http://schemas.microsoft.com/office/drawing/2014/main" id="{BF62DF3D-0F38-4C85-A9F1-08CE7081B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79" name="Imagem 478">
          <a:extLst>
            <a:ext uri="{FF2B5EF4-FFF2-40B4-BE49-F238E27FC236}">
              <a16:creationId xmlns:a16="http://schemas.microsoft.com/office/drawing/2014/main" id="{D6676AA0-06E3-4AB7-9FD8-B71274466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0" name="Picture 22">
          <a:extLst>
            <a:ext uri="{FF2B5EF4-FFF2-40B4-BE49-F238E27FC236}">
              <a16:creationId xmlns:a16="http://schemas.microsoft.com/office/drawing/2014/main" id="{F5FD1177-5C0E-465D-957E-9EF5EBD88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1" name="Imagem 7">
          <a:extLst>
            <a:ext uri="{FF2B5EF4-FFF2-40B4-BE49-F238E27FC236}">
              <a16:creationId xmlns:a16="http://schemas.microsoft.com/office/drawing/2014/main" id="{C059B8BE-48F4-4B51-9159-D570BB4B8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2" name="Picture 19">
          <a:extLst>
            <a:ext uri="{FF2B5EF4-FFF2-40B4-BE49-F238E27FC236}">
              <a16:creationId xmlns:a16="http://schemas.microsoft.com/office/drawing/2014/main" id="{E25C6C49-DEE3-438B-B934-C997AC8D4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3" name="Imagem 4">
          <a:extLst>
            <a:ext uri="{FF2B5EF4-FFF2-40B4-BE49-F238E27FC236}">
              <a16:creationId xmlns:a16="http://schemas.microsoft.com/office/drawing/2014/main" id="{44AB2AA9-DBE2-4D58-8001-2900B538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4" name="Picture 16">
          <a:extLst>
            <a:ext uri="{FF2B5EF4-FFF2-40B4-BE49-F238E27FC236}">
              <a16:creationId xmlns:a16="http://schemas.microsoft.com/office/drawing/2014/main" id="{81F80E10-0400-49F8-A34F-10FF8069D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5" name="Imagem 1">
          <a:extLst>
            <a:ext uri="{FF2B5EF4-FFF2-40B4-BE49-F238E27FC236}">
              <a16:creationId xmlns:a16="http://schemas.microsoft.com/office/drawing/2014/main" id="{D0CE9C49-7C7D-4A79-BEC8-D23E8FE1E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6" name="Picture 25">
          <a:extLst>
            <a:ext uri="{FF2B5EF4-FFF2-40B4-BE49-F238E27FC236}">
              <a16:creationId xmlns:a16="http://schemas.microsoft.com/office/drawing/2014/main" id="{51C1CFFD-4C9B-4DF4-BCB5-8E05EA016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7" name="Imagem 10">
          <a:extLst>
            <a:ext uri="{FF2B5EF4-FFF2-40B4-BE49-F238E27FC236}">
              <a16:creationId xmlns:a16="http://schemas.microsoft.com/office/drawing/2014/main" id="{865DDD1C-45BA-4120-B36A-B487DA81C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8" name="Picture 22">
          <a:extLst>
            <a:ext uri="{FF2B5EF4-FFF2-40B4-BE49-F238E27FC236}">
              <a16:creationId xmlns:a16="http://schemas.microsoft.com/office/drawing/2014/main" id="{5577D263-17C3-4D32-8F03-A75C5294A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89" name="Imagem 7">
          <a:extLst>
            <a:ext uri="{FF2B5EF4-FFF2-40B4-BE49-F238E27FC236}">
              <a16:creationId xmlns:a16="http://schemas.microsoft.com/office/drawing/2014/main" id="{00F9FE35-958F-4B7A-8CF7-6EB1283A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0" name="Picture 19">
          <a:extLst>
            <a:ext uri="{FF2B5EF4-FFF2-40B4-BE49-F238E27FC236}">
              <a16:creationId xmlns:a16="http://schemas.microsoft.com/office/drawing/2014/main" id="{BFF0E0B6-65A6-4DF0-926E-821E9326F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1" name="Imagem 4">
          <a:extLst>
            <a:ext uri="{FF2B5EF4-FFF2-40B4-BE49-F238E27FC236}">
              <a16:creationId xmlns:a16="http://schemas.microsoft.com/office/drawing/2014/main" id="{E052D817-6D59-43B5-ADFC-B3A7E0698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2" name="Picture 16">
          <a:extLst>
            <a:ext uri="{FF2B5EF4-FFF2-40B4-BE49-F238E27FC236}">
              <a16:creationId xmlns:a16="http://schemas.microsoft.com/office/drawing/2014/main" id="{00C6B0DA-238F-4393-9A63-E10B8F21E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3" name="Imagem 1">
          <a:extLst>
            <a:ext uri="{FF2B5EF4-FFF2-40B4-BE49-F238E27FC236}">
              <a16:creationId xmlns:a16="http://schemas.microsoft.com/office/drawing/2014/main" id="{47760574-36CC-4CDE-BC35-46DC5E372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4" name="Picture 25">
          <a:extLst>
            <a:ext uri="{FF2B5EF4-FFF2-40B4-BE49-F238E27FC236}">
              <a16:creationId xmlns:a16="http://schemas.microsoft.com/office/drawing/2014/main" id="{80695D35-637B-4F1A-8BA5-1F77ECC50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5" name="Imagem 494">
          <a:extLst>
            <a:ext uri="{FF2B5EF4-FFF2-40B4-BE49-F238E27FC236}">
              <a16:creationId xmlns:a16="http://schemas.microsoft.com/office/drawing/2014/main" id="{97A2C857-203F-414E-868C-11DCAE0D2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6" name="Picture 22">
          <a:extLst>
            <a:ext uri="{FF2B5EF4-FFF2-40B4-BE49-F238E27FC236}">
              <a16:creationId xmlns:a16="http://schemas.microsoft.com/office/drawing/2014/main" id="{FF8948EB-7517-475F-AFF8-EA91508AF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7" name="Imagem 7">
          <a:extLst>
            <a:ext uri="{FF2B5EF4-FFF2-40B4-BE49-F238E27FC236}">
              <a16:creationId xmlns:a16="http://schemas.microsoft.com/office/drawing/2014/main" id="{EC071355-5195-4FBF-AE0A-F69B26C78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8" name="Picture 19">
          <a:extLst>
            <a:ext uri="{FF2B5EF4-FFF2-40B4-BE49-F238E27FC236}">
              <a16:creationId xmlns:a16="http://schemas.microsoft.com/office/drawing/2014/main" id="{E67623F8-4000-4944-9BEC-968D523C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499" name="Imagem 4">
          <a:extLst>
            <a:ext uri="{FF2B5EF4-FFF2-40B4-BE49-F238E27FC236}">
              <a16:creationId xmlns:a16="http://schemas.microsoft.com/office/drawing/2014/main" id="{253F6D3F-51D9-4F01-AF15-2368882E0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0" name="Picture 16">
          <a:extLst>
            <a:ext uri="{FF2B5EF4-FFF2-40B4-BE49-F238E27FC236}">
              <a16:creationId xmlns:a16="http://schemas.microsoft.com/office/drawing/2014/main" id="{8C1FB70D-33E6-4565-BFF3-88C1E5ACC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1" name="Imagem 1">
          <a:extLst>
            <a:ext uri="{FF2B5EF4-FFF2-40B4-BE49-F238E27FC236}">
              <a16:creationId xmlns:a16="http://schemas.microsoft.com/office/drawing/2014/main" id="{052AF080-692C-40AB-8A55-1D111FB94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2" name="Picture 25">
          <a:extLst>
            <a:ext uri="{FF2B5EF4-FFF2-40B4-BE49-F238E27FC236}">
              <a16:creationId xmlns:a16="http://schemas.microsoft.com/office/drawing/2014/main" id="{49AE3292-7EF8-4666-926A-2942ED1C9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3" name="Imagem 10">
          <a:extLst>
            <a:ext uri="{FF2B5EF4-FFF2-40B4-BE49-F238E27FC236}">
              <a16:creationId xmlns:a16="http://schemas.microsoft.com/office/drawing/2014/main" id="{E761CBE6-5071-491D-BD19-1AE770FD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4" name="Picture 22">
          <a:extLst>
            <a:ext uri="{FF2B5EF4-FFF2-40B4-BE49-F238E27FC236}">
              <a16:creationId xmlns:a16="http://schemas.microsoft.com/office/drawing/2014/main" id="{21C1B333-44DD-47D5-85DE-191801285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5" name="Imagem 7">
          <a:extLst>
            <a:ext uri="{FF2B5EF4-FFF2-40B4-BE49-F238E27FC236}">
              <a16:creationId xmlns:a16="http://schemas.microsoft.com/office/drawing/2014/main" id="{084D1EAA-D958-41B7-8590-BABDF08AF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6" name="Picture 19">
          <a:extLst>
            <a:ext uri="{FF2B5EF4-FFF2-40B4-BE49-F238E27FC236}">
              <a16:creationId xmlns:a16="http://schemas.microsoft.com/office/drawing/2014/main" id="{58036566-B22F-460C-A11B-C0F5084FA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7" name="Imagem 4">
          <a:extLst>
            <a:ext uri="{FF2B5EF4-FFF2-40B4-BE49-F238E27FC236}">
              <a16:creationId xmlns:a16="http://schemas.microsoft.com/office/drawing/2014/main" id="{8B018D49-4D45-4A7D-AFF0-98884F132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8" name="Picture 16">
          <a:extLst>
            <a:ext uri="{FF2B5EF4-FFF2-40B4-BE49-F238E27FC236}">
              <a16:creationId xmlns:a16="http://schemas.microsoft.com/office/drawing/2014/main" id="{73E96B63-5328-412C-8EB5-95C884BFF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09" name="Imagem 1">
          <a:extLst>
            <a:ext uri="{FF2B5EF4-FFF2-40B4-BE49-F238E27FC236}">
              <a16:creationId xmlns:a16="http://schemas.microsoft.com/office/drawing/2014/main" id="{2E3E1C47-4DB4-4A48-B23F-60CEFD0D1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0" name="Picture 25">
          <a:extLst>
            <a:ext uri="{FF2B5EF4-FFF2-40B4-BE49-F238E27FC236}">
              <a16:creationId xmlns:a16="http://schemas.microsoft.com/office/drawing/2014/main" id="{49654872-8911-4377-AA8A-447CCDF5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1" name="Imagem 510">
          <a:extLst>
            <a:ext uri="{FF2B5EF4-FFF2-40B4-BE49-F238E27FC236}">
              <a16:creationId xmlns:a16="http://schemas.microsoft.com/office/drawing/2014/main" id="{F3BE9E89-B4DA-48F4-AF58-23E239F2B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2" name="Picture 22">
          <a:extLst>
            <a:ext uri="{FF2B5EF4-FFF2-40B4-BE49-F238E27FC236}">
              <a16:creationId xmlns:a16="http://schemas.microsoft.com/office/drawing/2014/main" id="{73B1773B-61E1-4A81-9F3C-84F0C2653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3" name="Imagem 7">
          <a:extLst>
            <a:ext uri="{FF2B5EF4-FFF2-40B4-BE49-F238E27FC236}">
              <a16:creationId xmlns:a16="http://schemas.microsoft.com/office/drawing/2014/main" id="{823A6028-4470-4FA3-B569-82AD591E6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4" name="Picture 19">
          <a:extLst>
            <a:ext uri="{FF2B5EF4-FFF2-40B4-BE49-F238E27FC236}">
              <a16:creationId xmlns:a16="http://schemas.microsoft.com/office/drawing/2014/main" id="{8F4A8916-B90D-47B8-95FB-A41E44AA1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5" name="Imagem 4">
          <a:extLst>
            <a:ext uri="{FF2B5EF4-FFF2-40B4-BE49-F238E27FC236}">
              <a16:creationId xmlns:a16="http://schemas.microsoft.com/office/drawing/2014/main" id="{F664A162-E132-4E44-9694-3C8AE7769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6" name="Picture 16">
          <a:extLst>
            <a:ext uri="{FF2B5EF4-FFF2-40B4-BE49-F238E27FC236}">
              <a16:creationId xmlns:a16="http://schemas.microsoft.com/office/drawing/2014/main" id="{F322BC59-0477-4050-BB9A-1021AFBA6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7" name="Imagem 1">
          <a:extLst>
            <a:ext uri="{FF2B5EF4-FFF2-40B4-BE49-F238E27FC236}">
              <a16:creationId xmlns:a16="http://schemas.microsoft.com/office/drawing/2014/main" id="{8928CCE5-F943-4791-9C04-460DB2C51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8" name="Picture 25">
          <a:extLst>
            <a:ext uri="{FF2B5EF4-FFF2-40B4-BE49-F238E27FC236}">
              <a16:creationId xmlns:a16="http://schemas.microsoft.com/office/drawing/2014/main" id="{7BCA4BF9-AB44-4EF3-82C1-AEC306EA4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19" name="Imagem 10">
          <a:extLst>
            <a:ext uri="{FF2B5EF4-FFF2-40B4-BE49-F238E27FC236}">
              <a16:creationId xmlns:a16="http://schemas.microsoft.com/office/drawing/2014/main" id="{FF71DFAA-303A-49F1-BB07-6EA40FE90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0" name="Picture 22">
          <a:extLst>
            <a:ext uri="{FF2B5EF4-FFF2-40B4-BE49-F238E27FC236}">
              <a16:creationId xmlns:a16="http://schemas.microsoft.com/office/drawing/2014/main" id="{45842522-B959-40A7-9DB5-12E8B8E25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1" name="Imagem 7">
          <a:extLst>
            <a:ext uri="{FF2B5EF4-FFF2-40B4-BE49-F238E27FC236}">
              <a16:creationId xmlns:a16="http://schemas.microsoft.com/office/drawing/2014/main" id="{628A3439-824F-4735-AE87-773848ECB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2" name="Picture 19">
          <a:extLst>
            <a:ext uri="{FF2B5EF4-FFF2-40B4-BE49-F238E27FC236}">
              <a16:creationId xmlns:a16="http://schemas.microsoft.com/office/drawing/2014/main" id="{9DCE5823-8572-46DD-8E91-C8C54C063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3" name="Imagem 4">
          <a:extLst>
            <a:ext uri="{FF2B5EF4-FFF2-40B4-BE49-F238E27FC236}">
              <a16:creationId xmlns:a16="http://schemas.microsoft.com/office/drawing/2014/main" id="{5D5621B3-A7B4-4360-9492-7B0ACF02D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4" name="Picture 16">
          <a:extLst>
            <a:ext uri="{FF2B5EF4-FFF2-40B4-BE49-F238E27FC236}">
              <a16:creationId xmlns:a16="http://schemas.microsoft.com/office/drawing/2014/main" id="{DFC528A1-BB5D-427B-94E5-288BCB388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5" name="Imagem 1">
          <a:extLst>
            <a:ext uri="{FF2B5EF4-FFF2-40B4-BE49-F238E27FC236}">
              <a16:creationId xmlns:a16="http://schemas.microsoft.com/office/drawing/2014/main" id="{74A97EB5-743D-4871-A1F5-F0718EEEF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6" name="Picture 25">
          <a:extLst>
            <a:ext uri="{FF2B5EF4-FFF2-40B4-BE49-F238E27FC236}">
              <a16:creationId xmlns:a16="http://schemas.microsoft.com/office/drawing/2014/main" id="{95D69AF5-C13F-4126-ABA9-A1F116BEC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7" name="Imagem 526">
          <a:extLst>
            <a:ext uri="{FF2B5EF4-FFF2-40B4-BE49-F238E27FC236}">
              <a16:creationId xmlns:a16="http://schemas.microsoft.com/office/drawing/2014/main" id="{C647E464-5D37-416F-927E-65FF8E071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8" name="Picture 22">
          <a:extLst>
            <a:ext uri="{FF2B5EF4-FFF2-40B4-BE49-F238E27FC236}">
              <a16:creationId xmlns:a16="http://schemas.microsoft.com/office/drawing/2014/main" id="{4301DC4E-2761-4452-9750-4A9DFE004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29" name="Imagem 7">
          <a:extLst>
            <a:ext uri="{FF2B5EF4-FFF2-40B4-BE49-F238E27FC236}">
              <a16:creationId xmlns:a16="http://schemas.microsoft.com/office/drawing/2014/main" id="{A1F568DC-A81A-47BC-8753-1ECE4BE2E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0" name="Picture 19">
          <a:extLst>
            <a:ext uri="{FF2B5EF4-FFF2-40B4-BE49-F238E27FC236}">
              <a16:creationId xmlns:a16="http://schemas.microsoft.com/office/drawing/2014/main" id="{C4304125-E86D-4386-8E2C-2400CC110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1" name="Imagem 4">
          <a:extLst>
            <a:ext uri="{FF2B5EF4-FFF2-40B4-BE49-F238E27FC236}">
              <a16:creationId xmlns:a16="http://schemas.microsoft.com/office/drawing/2014/main" id="{CE2FDA1D-3334-4D26-B234-C8CE3CD65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2" name="Picture 16">
          <a:extLst>
            <a:ext uri="{FF2B5EF4-FFF2-40B4-BE49-F238E27FC236}">
              <a16:creationId xmlns:a16="http://schemas.microsoft.com/office/drawing/2014/main" id="{907B0DE6-9C5F-405C-83FA-4EFF2EA05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3" name="Imagem 1">
          <a:extLst>
            <a:ext uri="{FF2B5EF4-FFF2-40B4-BE49-F238E27FC236}">
              <a16:creationId xmlns:a16="http://schemas.microsoft.com/office/drawing/2014/main" id="{68462418-6663-48DF-B162-27F355F1F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4" name="Picture 25">
          <a:extLst>
            <a:ext uri="{FF2B5EF4-FFF2-40B4-BE49-F238E27FC236}">
              <a16:creationId xmlns:a16="http://schemas.microsoft.com/office/drawing/2014/main" id="{7DCDB963-47F9-4274-98DF-8DA674C98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5" name="Imagem 10">
          <a:extLst>
            <a:ext uri="{FF2B5EF4-FFF2-40B4-BE49-F238E27FC236}">
              <a16:creationId xmlns:a16="http://schemas.microsoft.com/office/drawing/2014/main" id="{0FAFB631-68F7-4562-8429-95E44F8F2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6" name="Picture 22">
          <a:extLst>
            <a:ext uri="{FF2B5EF4-FFF2-40B4-BE49-F238E27FC236}">
              <a16:creationId xmlns:a16="http://schemas.microsoft.com/office/drawing/2014/main" id="{BFEC231F-8403-4D27-BB0F-0E859E755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7" name="Imagem 7">
          <a:extLst>
            <a:ext uri="{FF2B5EF4-FFF2-40B4-BE49-F238E27FC236}">
              <a16:creationId xmlns:a16="http://schemas.microsoft.com/office/drawing/2014/main" id="{2A73041B-637D-428F-B9D1-BDB5B5B02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8" name="Picture 19">
          <a:extLst>
            <a:ext uri="{FF2B5EF4-FFF2-40B4-BE49-F238E27FC236}">
              <a16:creationId xmlns:a16="http://schemas.microsoft.com/office/drawing/2014/main" id="{19D72259-EA8A-4D35-852B-AAACF882D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39" name="Imagem 4">
          <a:extLst>
            <a:ext uri="{FF2B5EF4-FFF2-40B4-BE49-F238E27FC236}">
              <a16:creationId xmlns:a16="http://schemas.microsoft.com/office/drawing/2014/main" id="{1B93B95B-DA43-4043-8CDB-603B7137A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0" name="Picture 16">
          <a:extLst>
            <a:ext uri="{FF2B5EF4-FFF2-40B4-BE49-F238E27FC236}">
              <a16:creationId xmlns:a16="http://schemas.microsoft.com/office/drawing/2014/main" id="{6A350837-60BF-42C8-B6C6-15E720AE2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1" name="Imagem 1">
          <a:extLst>
            <a:ext uri="{FF2B5EF4-FFF2-40B4-BE49-F238E27FC236}">
              <a16:creationId xmlns:a16="http://schemas.microsoft.com/office/drawing/2014/main" id="{9EAE1564-1D5D-47EE-84A0-D31C3DC7E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2" name="Picture 25">
          <a:extLst>
            <a:ext uri="{FF2B5EF4-FFF2-40B4-BE49-F238E27FC236}">
              <a16:creationId xmlns:a16="http://schemas.microsoft.com/office/drawing/2014/main" id="{327BA405-C04C-4E20-B0F2-BFF4E11CB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3" name="Imagem 542">
          <a:extLst>
            <a:ext uri="{FF2B5EF4-FFF2-40B4-BE49-F238E27FC236}">
              <a16:creationId xmlns:a16="http://schemas.microsoft.com/office/drawing/2014/main" id="{E4014BAD-DD36-491C-82B9-5285FC51C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4" name="Picture 22">
          <a:extLst>
            <a:ext uri="{FF2B5EF4-FFF2-40B4-BE49-F238E27FC236}">
              <a16:creationId xmlns:a16="http://schemas.microsoft.com/office/drawing/2014/main" id="{667EB3CF-4EB3-4787-8FC2-7CF5FDAD6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5" name="Imagem 7">
          <a:extLst>
            <a:ext uri="{FF2B5EF4-FFF2-40B4-BE49-F238E27FC236}">
              <a16:creationId xmlns:a16="http://schemas.microsoft.com/office/drawing/2014/main" id="{2D94E3FD-5BEC-42AB-9506-037710F06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6" name="Picture 19">
          <a:extLst>
            <a:ext uri="{FF2B5EF4-FFF2-40B4-BE49-F238E27FC236}">
              <a16:creationId xmlns:a16="http://schemas.microsoft.com/office/drawing/2014/main" id="{49843177-4B04-4831-AC42-60A355236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7" name="Imagem 4">
          <a:extLst>
            <a:ext uri="{FF2B5EF4-FFF2-40B4-BE49-F238E27FC236}">
              <a16:creationId xmlns:a16="http://schemas.microsoft.com/office/drawing/2014/main" id="{AE8D008A-D662-46F2-8803-3F25830AE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8" name="Picture 16">
          <a:extLst>
            <a:ext uri="{FF2B5EF4-FFF2-40B4-BE49-F238E27FC236}">
              <a16:creationId xmlns:a16="http://schemas.microsoft.com/office/drawing/2014/main" id="{3C960385-EBF5-4EA5-8F97-E3B05E648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49" name="Imagem 1">
          <a:extLst>
            <a:ext uri="{FF2B5EF4-FFF2-40B4-BE49-F238E27FC236}">
              <a16:creationId xmlns:a16="http://schemas.microsoft.com/office/drawing/2014/main" id="{598C4DD1-0751-44D7-8B06-9F850D8E1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0" name="Picture 25">
          <a:extLst>
            <a:ext uri="{FF2B5EF4-FFF2-40B4-BE49-F238E27FC236}">
              <a16:creationId xmlns:a16="http://schemas.microsoft.com/office/drawing/2014/main" id="{0BD804D8-EB20-459A-8FCF-16C75DC81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1" name="Imagem 10">
          <a:extLst>
            <a:ext uri="{FF2B5EF4-FFF2-40B4-BE49-F238E27FC236}">
              <a16:creationId xmlns:a16="http://schemas.microsoft.com/office/drawing/2014/main" id="{431F9CF2-8B0A-4AAF-B7EC-7DB561651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2" name="Picture 22">
          <a:extLst>
            <a:ext uri="{FF2B5EF4-FFF2-40B4-BE49-F238E27FC236}">
              <a16:creationId xmlns:a16="http://schemas.microsoft.com/office/drawing/2014/main" id="{7B678B48-E731-4FEE-A094-81FEE3E37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3" name="Imagem 7">
          <a:extLst>
            <a:ext uri="{FF2B5EF4-FFF2-40B4-BE49-F238E27FC236}">
              <a16:creationId xmlns:a16="http://schemas.microsoft.com/office/drawing/2014/main" id="{9085204B-2AD0-4A73-A19A-D00AE0AAC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4" name="Picture 19">
          <a:extLst>
            <a:ext uri="{FF2B5EF4-FFF2-40B4-BE49-F238E27FC236}">
              <a16:creationId xmlns:a16="http://schemas.microsoft.com/office/drawing/2014/main" id="{2257D74B-37C1-4154-B84E-2DD29186B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5" name="Imagem 4">
          <a:extLst>
            <a:ext uri="{FF2B5EF4-FFF2-40B4-BE49-F238E27FC236}">
              <a16:creationId xmlns:a16="http://schemas.microsoft.com/office/drawing/2014/main" id="{56FB9E77-C0AD-4840-8456-A5C9A3B61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6" name="Picture 16">
          <a:extLst>
            <a:ext uri="{FF2B5EF4-FFF2-40B4-BE49-F238E27FC236}">
              <a16:creationId xmlns:a16="http://schemas.microsoft.com/office/drawing/2014/main" id="{DA389F3B-1271-435B-BCFC-27E48DFD8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7" name="Imagem 1">
          <a:extLst>
            <a:ext uri="{FF2B5EF4-FFF2-40B4-BE49-F238E27FC236}">
              <a16:creationId xmlns:a16="http://schemas.microsoft.com/office/drawing/2014/main" id="{F4AEC77B-9D74-4E07-9DCD-B795559A4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8" name="Picture 25">
          <a:extLst>
            <a:ext uri="{FF2B5EF4-FFF2-40B4-BE49-F238E27FC236}">
              <a16:creationId xmlns:a16="http://schemas.microsoft.com/office/drawing/2014/main" id="{D9AC1B9C-F677-49D0-82CE-F56EA082F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59" name="Imagem 558">
          <a:extLst>
            <a:ext uri="{FF2B5EF4-FFF2-40B4-BE49-F238E27FC236}">
              <a16:creationId xmlns:a16="http://schemas.microsoft.com/office/drawing/2014/main" id="{286AEC20-4927-46DC-805E-55ED47198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0" name="Picture 22">
          <a:extLst>
            <a:ext uri="{FF2B5EF4-FFF2-40B4-BE49-F238E27FC236}">
              <a16:creationId xmlns:a16="http://schemas.microsoft.com/office/drawing/2014/main" id="{862F1A80-1B69-43D2-9DE6-BCDE407CD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1" name="Imagem 7">
          <a:extLst>
            <a:ext uri="{FF2B5EF4-FFF2-40B4-BE49-F238E27FC236}">
              <a16:creationId xmlns:a16="http://schemas.microsoft.com/office/drawing/2014/main" id="{CD813B76-F4B6-4520-ACE3-8BEE690F0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2" name="Picture 19">
          <a:extLst>
            <a:ext uri="{FF2B5EF4-FFF2-40B4-BE49-F238E27FC236}">
              <a16:creationId xmlns:a16="http://schemas.microsoft.com/office/drawing/2014/main" id="{94B4AE24-6D29-4EBB-9E4C-41B253ADF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3" name="Imagem 4">
          <a:extLst>
            <a:ext uri="{FF2B5EF4-FFF2-40B4-BE49-F238E27FC236}">
              <a16:creationId xmlns:a16="http://schemas.microsoft.com/office/drawing/2014/main" id="{4C3522DF-81B2-479B-BE67-C4C83C2CB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4" name="Picture 16">
          <a:extLst>
            <a:ext uri="{FF2B5EF4-FFF2-40B4-BE49-F238E27FC236}">
              <a16:creationId xmlns:a16="http://schemas.microsoft.com/office/drawing/2014/main" id="{06FBFB9C-746C-4B0A-A4BC-D20A39847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5" name="Imagem 1">
          <a:extLst>
            <a:ext uri="{FF2B5EF4-FFF2-40B4-BE49-F238E27FC236}">
              <a16:creationId xmlns:a16="http://schemas.microsoft.com/office/drawing/2014/main" id="{2E7EE534-D00E-4A35-A481-908B8C385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6" name="Picture 25">
          <a:extLst>
            <a:ext uri="{FF2B5EF4-FFF2-40B4-BE49-F238E27FC236}">
              <a16:creationId xmlns:a16="http://schemas.microsoft.com/office/drawing/2014/main" id="{5966A775-924A-4F36-A5AA-699B74408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7" name="Imagem 10">
          <a:extLst>
            <a:ext uri="{FF2B5EF4-FFF2-40B4-BE49-F238E27FC236}">
              <a16:creationId xmlns:a16="http://schemas.microsoft.com/office/drawing/2014/main" id="{7B68A9CC-841C-4C5F-A17C-67000F718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8" name="Picture 22">
          <a:extLst>
            <a:ext uri="{FF2B5EF4-FFF2-40B4-BE49-F238E27FC236}">
              <a16:creationId xmlns:a16="http://schemas.microsoft.com/office/drawing/2014/main" id="{D0465921-E228-4E6E-8C1B-FF125DC16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69" name="Imagem 7">
          <a:extLst>
            <a:ext uri="{FF2B5EF4-FFF2-40B4-BE49-F238E27FC236}">
              <a16:creationId xmlns:a16="http://schemas.microsoft.com/office/drawing/2014/main" id="{A74B20BB-9B13-4E85-8D67-C545EDA7A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0" name="Picture 19">
          <a:extLst>
            <a:ext uri="{FF2B5EF4-FFF2-40B4-BE49-F238E27FC236}">
              <a16:creationId xmlns:a16="http://schemas.microsoft.com/office/drawing/2014/main" id="{90987F78-5F2F-436D-BEAD-397668804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1" name="Imagem 4">
          <a:extLst>
            <a:ext uri="{FF2B5EF4-FFF2-40B4-BE49-F238E27FC236}">
              <a16:creationId xmlns:a16="http://schemas.microsoft.com/office/drawing/2014/main" id="{0F0931DD-1529-478F-BD02-762DEB44B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2" name="Picture 16">
          <a:extLst>
            <a:ext uri="{FF2B5EF4-FFF2-40B4-BE49-F238E27FC236}">
              <a16:creationId xmlns:a16="http://schemas.microsoft.com/office/drawing/2014/main" id="{311DFCA9-C62E-4C21-8A5C-270A265E2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3" name="Imagem 1">
          <a:extLst>
            <a:ext uri="{FF2B5EF4-FFF2-40B4-BE49-F238E27FC236}">
              <a16:creationId xmlns:a16="http://schemas.microsoft.com/office/drawing/2014/main" id="{BC907880-DE10-499C-B890-CE828050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4" name="Picture 25">
          <a:extLst>
            <a:ext uri="{FF2B5EF4-FFF2-40B4-BE49-F238E27FC236}">
              <a16:creationId xmlns:a16="http://schemas.microsoft.com/office/drawing/2014/main" id="{C295D3DC-99D6-4B00-A0EE-52A7AE5C7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5" name="Imagem 574">
          <a:extLst>
            <a:ext uri="{FF2B5EF4-FFF2-40B4-BE49-F238E27FC236}">
              <a16:creationId xmlns:a16="http://schemas.microsoft.com/office/drawing/2014/main" id="{C30E74E4-751E-4E17-B67A-6D738A7A8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6" name="Picture 22">
          <a:extLst>
            <a:ext uri="{FF2B5EF4-FFF2-40B4-BE49-F238E27FC236}">
              <a16:creationId xmlns:a16="http://schemas.microsoft.com/office/drawing/2014/main" id="{41D85670-A36B-4B46-8C70-D572CF865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7" name="Imagem 7">
          <a:extLst>
            <a:ext uri="{FF2B5EF4-FFF2-40B4-BE49-F238E27FC236}">
              <a16:creationId xmlns:a16="http://schemas.microsoft.com/office/drawing/2014/main" id="{209BD6C9-0C79-40AB-9EA9-BC72E7756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8" name="Picture 19">
          <a:extLst>
            <a:ext uri="{FF2B5EF4-FFF2-40B4-BE49-F238E27FC236}">
              <a16:creationId xmlns:a16="http://schemas.microsoft.com/office/drawing/2014/main" id="{93CD270F-53D4-48AA-B23C-13A90EBD7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79" name="Imagem 4">
          <a:extLst>
            <a:ext uri="{FF2B5EF4-FFF2-40B4-BE49-F238E27FC236}">
              <a16:creationId xmlns:a16="http://schemas.microsoft.com/office/drawing/2014/main" id="{9C9FC15C-F850-4D81-8206-FE290D4A5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0" name="Picture 16">
          <a:extLst>
            <a:ext uri="{FF2B5EF4-FFF2-40B4-BE49-F238E27FC236}">
              <a16:creationId xmlns:a16="http://schemas.microsoft.com/office/drawing/2014/main" id="{F444BACD-E8C8-4AD6-8483-3C071452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1" name="Imagem 1">
          <a:extLst>
            <a:ext uri="{FF2B5EF4-FFF2-40B4-BE49-F238E27FC236}">
              <a16:creationId xmlns:a16="http://schemas.microsoft.com/office/drawing/2014/main" id="{F1D14A0B-466D-42D4-BC91-E1087EBC0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2" name="Picture 25">
          <a:extLst>
            <a:ext uri="{FF2B5EF4-FFF2-40B4-BE49-F238E27FC236}">
              <a16:creationId xmlns:a16="http://schemas.microsoft.com/office/drawing/2014/main" id="{79F63B34-37C1-4620-B743-59E082F8C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3" name="Imagem 10">
          <a:extLst>
            <a:ext uri="{FF2B5EF4-FFF2-40B4-BE49-F238E27FC236}">
              <a16:creationId xmlns:a16="http://schemas.microsoft.com/office/drawing/2014/main" id="{FF5F7575-DCF8-40D9-9347-36C0B4EFC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4" name="Picture 22">
          <a:extLst>
            <a:ext uri="{FF2B5EF4-FFF2-40B4-BE49-F238E27FC236}">
              <a16:creationId xmlns:a16="http://schemas.microsoft.com/office/drawing/2014/main" id="{CF2C1BF2-869E-4BDB-9CC7-A930FC7F2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5" name="Imagem 7">
          <a:extLst>
            <a:ext uri="{FF2B5EF4-FFF2-40B4-BE49-F238E27FC236}">
              <a16:creationId xmlns:a16="http://schemas.microsoft.com/office/drawing/2014/main" id="{8FF7D42D-5DE0-4824-BE20-1AE2B7504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6" name="Picture 19">
          <a:extLst>
            <a:ext uri="{FF2B5EF4-FFF2-40B4-BE49-F238E27FC236}">
              <a16:creationId xmlns:a16="http://schemas.microsoft.com/office/drawing/2014/main" id="{04881919-203F-4ECE-A418-95B6345B5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7" name="Imagem 4">
          <a:extLst>
            <a:ext uri="{FF2B5EF4-FFF2-40B4-BE49-F238E27FC236}">
              <a16:creationId xmlns:a16="http://schemas.microsoft.com/office/drawing/2014/main" id="{3FD69B14-8479-4F8A-9904-6A39ABFB5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8" name="Picture 16">
          <a:extLst>
            <a:ext uri="{FF2B5EF4-FFF2-40B4-BE49-F238E27FC236}">
              <a16:creationId xmlns:a16="http://schemas.microsoft.com/office/drawing/2014/main" id="{314A9759-EFC8-4EE7-835E-458E3D6FE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89" name="Imagem 1">
          <a:extLst>
            <a:ext uri="{FF2B5EF4-FFF2-40B4-BE49-F238E27FC236}">
              <a16:creationId xmlns:a16="http://schemas.microsoft.com/office/drawing/2014/main" id="{04A6B347-FA6E-413F-91F5-C235AA0CF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0" name="Picture 25">
          <a:extLst>
            <a:ext uri="{FF2B5EF4-FFF2-40B4-BE49-F238E27FC236}">
              <a16:creationId xmlns:a16="http://schemas.microsoft.com/office/drawing/2014/main" id="{3E6626E5-187B-41B4-BFC5-696A1A9FA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1" name="Imagem 590">
          <a:extLst>
            <a:ext uri="{FF2B5EF4-FFF2-40B4-BE49-F238E27FC236}">
              <a16:creationId xmlns:a16="http://schemas.microsoft.com/office/drawing/2014/main" id="{B8B8A85B-35A8-469D-9EF1-56285E340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2" name="Picture 22">
          <a:extLst>
            <a:ext uri="{FF2B5EF4-FFF2-40B4-BE49-F238E27FC236}">
              <a16:creationId xmlns:a16="http://schemas.microsoft.com/office/drawing/2014/main" id="{43269F1D-855A-4A3D-B484-3B29F7027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3" name="Imagem 7">
          <a:extLst>
            <a:ext uri="{FF2B5EF4-FFF2-40B4-BE49-F238E27FC236}">
              <a16:creationId xmlns:a16="http://schemas.microsoft.com/office/drawing/2014/main" id="{BF7BB091-07B7-4A42-8D88-A21244F9F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4" name="Picture 19">
          <a:extLst>
            <a:ext uri="{FF2B5EF4-FFF2-40B4-BE49-F238E27FC236}">
              <a16:creationId xmlns:a16="http://schemas.microsoft.com/office/drawing/2014/main" id="{8576207E-1A09-4F68-AB9F-C14DD5F8D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5" name="Imagem 4">
          <a:extLst>
            <a:ext uri="{FF2B5EF4-FFF2-40B4-BE49-F238E27FC236}">
              <a16:creationId xmlns:a16="http://schemas.microsoft.com/office/drawing/2014/main" id="{1986A2A2-134A-4CCD-BEE6-74D8EBE09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6" name="Picture 16">
          <a:extLst>
            <a:ext uri="{FF2B5EF4-FFF2-40B4-BE49-F238E27FC236}">
              <a16:creationId xmlns:a16="http://schemas.microsoft.com/office/drawing/2014/main" id="{C9410A5F-3AB0-4C5C-A4A7-AF91C7C6C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7" name="Imagem 1">
          <a:extLst>
            <a:ext uri="{FF2B5EF4-FFF2-40B4-BE49-F238E27FC236}">
              <a16:creationId xmlns:a16="http://schemas.microsoft.com/office/drawing/2014/main" id="{1514CD08-7FCA-46ED-BABF-9C9B1B057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8" name="Picture 25">
          <a:extLst>
            <a:ext uri="{FF2B5EF4-FFF2-40B4-BE49-F238E27FC236}">
              <a16:creationId xmlns:a16="http://schemas.microsoft.com/office/drawing/2014/main" id="{47AE52E4-B8FF-4F7C-AED0-EFC43595A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599" name="Imagem 10">
          <a:extLst>
            <a:ext uri="{FF2B5EF4-FFF2-40B4-BE49-F238E27FC236}">
              <a16:creationId xmlns:a16="http://schemas.microsoft.com/office/drawing/2014/main" id="{974ADD89-9DB0-4BCA-8B94-7CB9583B0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0" name="Picture 22">
          <a:extLst>
            <a:ext uri="{FF2B5EF4-FFF2-40B4-BE49-F238E27FC236}">
              <a16:creationId xmlns:a16="http://schemas.microsoft.com/office/drawing/2014/main" id="{2F9133CD-FA3F-4054-B261-E0FD66E2B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1" name="Imagem 7">
          <a:extLst>
            <a:ext uri="{FF2B5EF4-FFF2-40B4-BE49-F238E27FC236}">
              <a16:creationId xmlns:a16="http://schemas.microsoft.com/office/drawing/2014/main" id="{D046781F-53C6-4460-8059-FDC91CAA6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2" name="Picture 19">
          <a:extLst>
            <a:ext uri="{FF2B5EF4-FFF2-40B4-BE49-F238E27FC236}">
              <a16:creationId xmlns:a16="http://schemas.microsoft.com/office/drawing/2014/main" id="{788C2907-B138-4E24-B93E-59ED7B042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3" name="Imagem 4">
          <a:extLst>
            <a:ext uri="{FF2B5EF4-FFF2-40B4-BE49-F238E27FC236}">
              <a16:creationId xmlns:a16="http://schemas.microsoft.com/office/drawing/2014/main" id="{8C21E70A-C4E9-42DF-875F-A1451199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4" name="Picture 16">
          <a:extLst>
            <a:ext uri="{FF2B5EF4-FFF2-40B4-BE49-F238E27FC236}">
              <a16:creationId xmlns:a16="http://schemas.microsoft.com/office/drawing/2014/main" id="{BC59ABA3-9AEE-4A8C-816F-41371E2D3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5" name="Imagem 1">
          <a:extLst>
            <a:ext uri="{FF2B5EF4-FFF2-40B4-BE49-F238E27FC236}">
              <a16:creationId xmlns:a16="http://schemas.microsoft.com/office/drawing/2014/main" id="{0318BA70-0381-44A9-B795-74FF11BBE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6" name="Picture 25">
          <a:extLst>
            <a:ext uri="{FF2B5EF4-FFF2-40B4-BE49-F238E27FC236}">
              <a16:creationId xmlns:a16="http://schemas.microsoft.com/office/drawing/2014/main" id="{0E35CD3C-D75D-4EFD-8FED-9296FB1DE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7" name="Imagem 606">
          <a:extLst>
            <a:ext uri="{FF2B5EF4-FFF2-40B4-BE49-F238E27FC236}">
              <a16:creationId xmlns:a16="http://schemas.microsoft.com/office/drawing/2014/main" id="{0805DC89-4C9F-49B5-B2CC-0E7D89055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8" name="Picture 22">
          <a:extLst>
            <a:ext uri="{FF2B5EF4-FFF2-40B4-BE49-F238E27FC236}">
              <a16:creationId xmlns:a16="http://schemas.microsoft.com/office/drawing/2014/main" id="{DA56A307-369A-46DE-BB9E-81A6DA699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09" name="Imagem 7">
          <a:extLst>
            <a:ext uri="{FF2B5EF4-FFF2-40B4-BE49-F238E27FC236}">
              <a16:creationId xmlns:a16="http://schemas.microsoft.com/office/drawing/2014/main" id="{4A0C2099-5D8C-494C-8A14-088C91883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0" name="Picture 19">
          <a:extLst>
            <a:ext uri="{FF2B5EF4-FFF2-40B4-BE49-F238E27FC236}">
              <a16:creationId xmlns:a16="http://schemas.microsoft.com/office/drawing/2014/main" id="{EE4BD693-6105-4003-B9E2-9778A3312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1" name="Imagem 4">
          <a:extLst>
            <a:ext uri="{FF2B5EF4-FFF2-40B4-BE49-F238E27FC236}">
              <a16:creationId xmlns:a16="http://schemas.microsoft.com/office/drawing/2014/main" id="{2E59AF20-1A06-40F9-A5A9-8B2AAA5E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2" name="Picture 16">
          <a:extLst>
            <a:ext uri="{FF2B5EF4-FFF2-40B4-BE49-F238E27FC236}">
              <a16:creationId xmlns:a16="http://schemas.microsoft.com/office/drawing/2014/main" id="{6409698E-B9CB-4759-ABD1-E8C13E0BE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3" name="Imagem 1">
          <a:extLst>
            <a:ext uri="{FF2B5EF4-FFF2-40B4-BE49-F238E27FC236}">
              <a16:creationId xmlns:a16="http://schemas.microsoft.com/office/drawing/2014/main" id="{3E22235E-92D8-48E2-B85E-16E1F7953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4" name="Picture 25">
          <a:extLst>
            <a:ext uri="{FF2B5EF4-FFF2-40B4-BE49-F238E27FC236}">
              <a16:creationId xmlns:a16="http://schemas.microsoft.com/office/drawing/2014/main" id="{D248F528-B421-4591-B128-C4E0253D7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5" name="Imagem 10">
          <a:extLst>
            <a:ext uri="{FF2B5EF4-FFF2-40B4-BE49-F238E27FC236}">
              <a16:creationId xmlns:a16="http://schemas.microsoft.com/office/drawing/2014/main" id="{FCD93A0D-4CE2-46C0-9152-B7279F906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6" name="Picture 22">
          <a:extLst>
            <a:ext uri="{FF2B5EF4-FFF2-40B4-BE49-F238E27FC236}">
              <a16:creationId xmlns:a16="http://schemas.microsoft.com/office/drawing/2014/main" id="{CA64DEC8-AF34-4E9F-93FB-1B2429A2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7" name="Imagem 7">
          <a:extLst>
            <a:ext uri="{FF2B5EF4-FFF2-40B4-BE49-F238E27FC236}">
              <a16:creationId xmlns:a16="http://schemas.microsoft.com/office/drawing/2014/main" id="{EA535817-34C1-4405-8A2F-E78E15CD1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8" name="Picture 19">
          <a:extLst>
            <a:ext uri="{FF2B5EF4-FFF2-40B4-BE49-F238E27FC236}">
              <a16:creationId xmlns:a16="http://schemas.microsoft.com/office/drawing/2014/main" id="{5B97119A-14D8-4821-A7E0-4ACF514B8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19" name="Imagem 4">
          <a:extLst>
            <a:ext uri="{FF2B5EF4-FFF2-40B4-BE49-F238E27FC236}">
              <a16:creationId xmlns:a16="http://schemas.microsoft.com/office/drawing/2014/main" id="{C89B8CFB-A3F6-47B1-A37B-22D3CE22E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0" name="Picture 16">
          <a:extLst>
            <a:ext uri="{FF2B5EF4-FFF2-40B4-BE49-F238E27FC236}">
              <a16:creationId xmlns:a16="http://schemas.microsoft.com/office/drawing/2014/main" id="{BC447899-F6CC-4569-867A-C16226CC0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1" name="Imagem 1">
          <a:extLst>
            <a:ext uri="{FF2B5EF4-FFF2-40B4-BE49-F238E27FC236}">
              <a16:creationId xmlns:a16="http://schemas.microsoft.com/office/drawing/2014/main" id="{E643A8BE-70C2-4806-B0C7-E0B1E7B90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2" name="Picture 25">
          <a:extLst>
            <a:ext uri="{FF2B5EF4-FFF2-40B4-BE49-F238E27FC236}">
              <a16:creationId xmlns:a16="http://schemas.microsoft.com/office/drawing/2014/main" id="{18D98A8D-D034-48CF-B3BD-15FA72623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3" name="Imagem 622">
          <a:extLst>
            <a:ext uri="{FF2B5EF4-FFF2-40B4-BE49-F238E27FC236}">
              <a16:creationId xmlns:a16="http://schemas.microsoft.com/office/drawing/2014/main" id="{E6A95D58-16A7-4FB6-B493-44C233662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4" name="Picture 22">
          <a:extLst>
            <a:ext uri="{FF2B5EF4-FFF2-40B4-BE49-F238E27FC236}">
              <a16:creationId xmlns:a16="http://schemas.microsoft.com/office/drawing/2014/main" id="{48B35FAE-F8A3-48CF-A5ED-F87E51F03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5" name="Imagem 7">
          <a:extLst>
            <a:ext uri="{FF2B5EF4-FFF2-40B4-BE49-F238E27FC236}">
              <a16:creationId xmlns:a16="http://schemas.microsoft.com/office/drawing/2014/main" id="{C00E42EE-DAFE-4A50-A0B9-0DFF1D31A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6" name="Picture 19">
          <a:extLst>
            <a:ext uri="{FF2B5EF4-FFF2-40B4-BE49-F238E27FC236}">
              <a16:creationId xmlns:a16="http://schemas.microsoft.com/office/drawing/2014/main" id="{2154AD54-9DC0-4F2D-AA5B-C66DE6988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7" name="Imagem 4">
          <a:extLst>
            <a:ext uri="{FF2B5EF4-FFF2-40B4-BE49-F238E27FC236}">
              <a16:creationId xmlns:a16="http://schemas.microsoft.com/office/drawing/2014/main" id="{83B1F7A3-E87F-4F3A-A806-07E88ECAA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8" name="Picture 16">
          <a:extLst>
            <a:ext uri="{FF2B5EF4-FFF2-40B4-BE49-F238E27FC236}">
              <a16:creationId xmlns:a16="http://schemas.microsoft.com/office/drawing/2014/main" id="{A77DEDE9-D201-42C7-9A34-71B5246CD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29" name="Imagem 1">
          <a:extLst>
            <a:ext uri="{FF2B5EF4-FFF2-40B4-BE49-F238E27FC236}">
              <a16:creationId xmlns:a16="http://schemas.microsoft.com/office/drawing/2014/main" id="{DFA02946-CEDA-4A16-B53E-F42BEDCB8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0" name="Picture 25">
          <a:extLst>
            <a:ext uri="{FF2B5EF4-FFF2-40B4-BE49-F238E27FC236}">
              <a16:creationId xmlns:a16="http://schemas.microsoft.com/office/drawing/2014/main" id="{D47987F5-41C7-4D81-B581-D3C997574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1" name="Imagem 10">
          <a:extLst>
            <a:ext uri="{FF2B5EF4-FFF2-40B4-BE49-F238E27FC236}">
              <a16:creationId xmlns:a16="http://schemas.microsoft.com/office/drawing/2014/main" id="{4EA620E0-8013-4DAD-A048-FF2E003B7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2" name="Picture 22">
          <a:extLst>
            <a:ext uri="{FF2B5EF4-FFF2-40B4-BE49-F238E27FC236}">
              <a16:creationId xmlns:a16="http://schemas.microsoft.com/office/drawing/2014/main" id="{C5EA403A-0F4A-42F5-8B42-7AA98275F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3" name="Imagem 7">
          <a:extLst>
            <a:ext uri="{FF2B5EF4-FFF2-40B4-BE49-F238E27FC236}">
              <a16:creationId xmlns:a16="http://schemas.microsoft.com/office/drawing/2014/main" id="{E98464AC-9008-4A62-9012-2C1E340DA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4" name="Picture 19">
          <a:extLst>
            <a:ext uri="{FF2B5EF4-FFF2-40B4-BE49-F238E27FC236}">
              <a16:creationId xmlns:a16="http://schemas.microsoft.com/office/drawing/2014/main" id="{B0CA0E83-AA26-48CD-A706-44D62E83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5" name="Imagem 4">
          <a:extLst>
            <a:ext uri="{FF2B5EF4-FFF2-40B4-BE49-F238E27FC236}">
              <a16:creationId xmlns:a16="http://schemas.microsoft.com/office/drawing/2014/main" id="{FE975816-EFE7-4AFB-ADEC-EAA041D08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6" name="Picture 16">
          <a:extLst>
            <a:ext uri="{FF2B5EF4-FFF2-40B4-BE49-F238E27FC236}">
              <a16:creationId xmlns:a16="http://schemas.microsoft.com/office/drawing/2014/main" id="{88935660-B256-442A-A040-4DC06875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7" name="Imagem 1">
          <a:extLst>
            <a:ext uri="{FF2B5EF4-FFF2-40B4-BE49-F238E27FC236}">
              <a16:creationId xmlns:a16="http://schemas.microsoft.com/office/drawing/2014/main" id="{637022D4-FE5B-4EFF-A5A4-663CCC30A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8" name="Picture 25">
          <a:extLst>
            <a:ext uri="{FF2B5EF4-FFF2-40B4-BE49-F238E27FC236}">
              <a16:creationId xmlns:a16="http://schemas.microsoft.com/office/drawing/2014/main" id="{12ED94D9-3F4E-43FC-957A-87FDB970B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39" name="Imagem 638">
          <a:extLst>
            <a:ext uri="{FF2B5EF4-FFF2-40B4-BE49-F238E27FC236}">
              <a16:creationId xmlns:a16="http://schemas.microsoft.com/office/drawing/2014/main" id="{955506BC-B71D-4542-B76A-C082B35EF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40" name="Picture 22">
          <a:extLst>
            <a:ext uri="{FF2B5EF4-FFF2-40B4-BE49-F238E27FC236}">
              <a16:creationId xmlns:a16="http://schemas.microsoft.com/office/drawing/2014/main" id="{A1B94580-3085-4D30-B4D2-E05CAA793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41" name="Imagem 7">
          <a:extLst>
            <a:ext uri="{FF2B5EF4-FFF2-40B4-BE49-F238E27FC236}">
              <a16:creationId xmlns:a16="http://schemas.microsoft.com/office/drawing/2014/main" id="{3371CD01-200E-4C8F-B093-8A8289507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42" name="Picture 19">
          <a:extLst>
            <a:ext uri="{FF2B5EF4-FFF2-40B4-BE49-F238E27FC236}">
              <a16:creationId xmlns:a16="http://schemas.microsoft.com/office/drawing/2014/main" id="{5B21E65E-3378-41B6-9B4D-9A0AE21D1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43" name="Imagem 4">
          <a:extLst>
            <a:ext uri="{FF2B5EF4-FFF2-40B4-BE49-F238E27FC236}">
              <a16:creationId xmlns:a16="http://schemas.microsoft.com/office/drawing/2014/main" id="{713E4811-10CE-4F34-9542-9CD6CAE4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44" name="Picture 16">
          <a:extLst>
            <a:ext uri="{FF2B5EF4-FFF2-40B4-BE49-F238E27FC236}">
              <a16:creationId xmlns:a16="http://schemas.microsoft.com/office/drawing/2014/main" id="{658D9ABC-D216-407F-9CA5-E7A6AEB94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45" name="Imagem 1">
          <a:extLst>
            <a:ext uri="{FF2B5EF4-FFF2-40B4-BE49-F238E27FC236}">
              <a16:creationId xmlns:a16="http://schemas.microsoft.com/office/drawing/2014/main" id="{D70E32AE-9F5F-4F3E-9D87-9A5458808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43</xdr:row>
      <xdr:rowOff>0</xdr:rowOff>
    </xdr:from>
    <xdr:to>
      <xdr:col>9</xdr:col>
      <xdr:colOff>1190625</xdr:colOff>
      <xdr:row>44</xdr:row>
      <xdr:rowOff>0</xdr:rowOff>
    </xdr:to>
    <xdr:pic>
      <xdr:nvPicPr>
        <xdr:cNvPr id="646" name="Picture 25">
          <a:extLst>
            <a:ext uri="{FF2B5EF4-FFF2-40B4-BE49-F238E27FC236}">
              <a16:creationId xmlns:a16="http://schemas.microsoft.com/office/drawing/2014/main" id="{033198AF-2B08-4C77-872F-0246EF519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06575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47" name="Imagem 10">
          <a:extLst>
            <a:ext uri="{FF2B5EF4-FFF2-40B4-BE49-F238E27FC236}">
              <a16:creationId xmlns:a16="http://schemas.microsoft.com/office/drawing/2014/main" id="{C3C534A9-44C1-463D-BE8A-EB002EB6A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48" name="Picture 22">
          <a:extLst>
            <a:ext uri="{FF2B5EF4-FFF2-40B4-BE49-F238E27FC236}">
              <a16:creationId xmlns:a16="http://schemas.microsoft.com/office/drawing/2014/main" id="{A2A5DA0C-44B9-41D6-A40A-B9980040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49" name="Imagem 7">
          <a:extLst>
            <a:ext uri="{FF2B5EF4-FFF2-40B4-BE49-F238E27FC236}">
              <a16:creationId xmlns:a16="http://schemas.microsoft.com/office/drawing/2014/main" id="{18FF1A12-D3DA-4A21-9136-C2FD6F244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0" name="Picture 19">
          <a:extLst>
            <a:ext uri="{FF2B5EF4-FFF2-40B4-BE49-F238E27FC236}">
              <a16:creationId xmlns:a16="http://schemas.microsoft.com/office/drawing/2014/main" id="{E9485A0D-79E9-478A-BC1E-AFAFE9623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1" name="Imagem 4">
          <a:extLst>
            <a:ext uri="{FF2B5EF4-FFF2-40B4-BE49-F238E27FC236}">
              <a16:creationId xmlns:a16="http://schemas.microsoft.com/office/drawing/2014/main" id="{FCFC5757-8AD7-4463-864A-A6B476EF1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2" name="Picture 16">
          <a:extLst>
            <a:ext uri="{FF2B5EF4-FFF2-40B4-BE49-F238E27FC236}">
              <a16:creationId xmlns:a16="http://schemas.microsoft.com/office/drawing/2014/main" id="{395C1BCB-A33E-4FDA-81AC-1748D971E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3" name="Imagem 1">
          <a:extLst>
            <a:ext uri="{FF2B5EF4-FFF2-40B4-BE49-F238E27FC236}">
              <a16:creationId xmlns:a16="http://schemas.microsoft.com/office/drawing/2014/main" id="{0C937320-DF0A-4F7B-AFDC-BF8321222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4" name="Picture 25">
          <a:extLst>
            <a:ext uri="{FF2B5EF4-FFF2-40B4-BE49-F238E27FC236}">
              <a16:creationId xmlns:a16="http://schemas.microsoft.com/office/drawing/2014/main" id="{871A0AAC-5416-458E-8CB1-17041D45C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5" name="Imagem 654">
          <a:extLst>
            <a:ext uri="{FF2B5EF4-FFF2-40B4-BE49-F238E27FC236}">
              <a16:creationId xmlns:a16="http://schemas.microsoft.com/office/drawing/2014/main" id="{53A92947-448B-4407-A74A-F8800E13C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6" name="Picture 22">
          <a:extLst>
            <a:ext uri="{FF2B5EF4-FFF2-40B4-BE49-F238E27FC236}">
              <a16:creationId xmlns:a16="http://schemas.microsoft.com/office/drawing/2014/main" id="{F42933FD-3ADC-4F10-9356-EB79C3163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7" name="Imagem 7">
          <a:extLst>
            <a:ext uri="{FF2B5EF4-FFF2-40B4-BE49-F238E27FC236}">
              <a16:creationId xmlns:a16="http://schemas.microsoft.com/office/drawing/2014/main" id="{126B307E-5F37-48AD-985B-60383045D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8" name="Picture 19">
          <a:extLst>
            <a:ext uri="{FF2B5EF4-FFF2-40B4-BE49-F238E27FC236}">
              <a16:creationId xmlns:a16="http://schemas.microsoft.com/office/drawing/2014/main" id="{264DD16F-3127-41A6-B2DE-44E984346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59" name="Imagem 4">
          <a:extLst>
            <a:ext uri="{FF2B5EF4-FFF2-40B4-BE49-F238E27FC236}">
              <a16:creationId xmlns:a16="http://schemas.microsoft.com/office/drawing/2014/main" id="{7B12DA3E-5756-4CA9-BDB1-C8B30825A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0" name="Picture 16">
          <a:extLst>
            <a:ext uri="{FF2B5EF4-FFF2-40B4-BE49-F238E27FC236}">
              <a16:creationId xmlns:a16="http://schemas.microsoft.com/office/drawing/2014/main" id="{51F7EF68-3310-42A4-8160-EEB5FBE64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1" name="Imagem 1">
          <a:extLst>
            <a:ext uri="{FF2B5EF4-FFF2-40B4-BE49-F238E27FC236}">
              <a16:creationId xmlns:a16="http://schemas.microsoft.com/office/drawing/2014/main" id="{25CABD9D-10C4-446D-BD99-8E23368F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2" name="Picture 25">
          <a:extLst>
            <a:ext uri="{FF2B5EF4-FFF2-40B4-BE49-F238E27FC236}">
              <a16:creationId xmlns:a16="http://schemas.microsoft.com/office/drawing/2014/main" id="{76CCBA9B-0FFF-490E-8777-DF996A4FA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3" name="Imagem 10">
          <a:extLst>
            <a:ext uri="{FF2B5EF4-FFF2-40B4-BE49-F238E27FC236}">
              <a16:creationId xmlns:a16="http://schemas.microsoft.com/office/drawing/2014/main" id="{E7777E8A-1F9E-4E5D-85CD-7A75CE42A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4" name="Picture 22">
          <a:extLst>
            <a:ext uri="{FF2B5EF4-FFF2-40B4-BE49-F238E27FC236}">
              <a16:creationId xmlns:a16="http://schemas.microsoft.com/office/drawing/2014/main" id="{9CA76573-D7B3-4E38-8596-A0590DA0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5" name="Imagem 7">
          <a:extLst>
            <a:ext uri="{FF2B5EF4-FFF2-40B4-BE49-F238E27FC236}">
              <a16:creationId xmlns:a16="http://schemas.microsoft.com/office/drawing/2014/main" id="{A78533C6-6E8D-4A27-8CEC-B3406441C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6" name="Picture 19">
          <a:extLst>
            <a:ext uri="{FF2B5EF4-FFF2-40B4-BE49-F238E27FC236}">
              <a16:creationId xmlns:a16="http://schemas.microsoft.com/office/drawing/2014/main" id="{AEEA5C79-E5BA-4D45-8541-AA485BAEE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7" name="Imagem 4">
          <a:extLst>
            <a:ext uri="{FF2B5EF4-FFF2-40B4-BE49-F238E27FC236}">
              <a16:creationId xmlns:a16="http://schemas.microsoft.com/office/drawing/2014/main" id="{2FA4CDBA-163C-4342-BFC6-A18A963C6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8" name="Picture 16">
          <a:extLst>
            <a:ext uri="{FF2B5EF4-FFF2-40B4-BE49-F238E27FC236}">
              <a16:creationId xmlns:a16="http://schemas.microsoft.com/office/drawing/2014/main" id="{53281B15-71B8-4D66-8208-BC565920E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69" name="Imagem 1">
          <a:extLst>
            <a:ext uri="{FF2B5EF4-FFF2-40B4-BE49-F238E27FC236}">
              <a16:creationId xmlns:a16="http://schemas.microsoft.com/office/drawing/2014/main" id="{DE70F757-4FDB-4DE9-8277-E8D6BB3B2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0" name="Picture 25">
          <a:extLst>
            <a:ext uri="{FF2B5EF4-FFF2-40B4-BE49-F238E27FC236}">
              <a16:creationId xmlns:a16="http://schemas.microsoft.com/office/drawing/2014/main" id="{D69E6CFB-6768-4844-BF6D-8E6EDC3F3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1" name="Imagem 670">
          <a:extLst>
            <a:ext uri="{FF2B5EF4-FFF2-40B4-BE49-F238E27FC236}">
              <a16:creationId xmlns:a16="http://schemas.microsoft.com/office/drawing/2014/main" id="{E6D1E26E-24FB-46A2-AC7D-3AC851422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2" name="Picture 22">
          <a:extLst>
            <a:ext uri="{FF2B5EF4-FFF2-40B4-BE49-F238E27FC236}">
              <a16:creationId xmlns:a16="http://schemas.microsoft.com/office/drawing/2014/main" id="{80EEE9BD-E253-4CC2-BF7B-087F6AB3E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3" name="Imagem 7">
          <a:extLst>
            <a:ext uri="{FF2B5EF4-FFF2-40B4-BE49-F238E27FC236}">
              <a16:creationId xmlns:a16="http://schemas.microsoft.com/office/drawing/2014/main" id="{14D6CB57-0A71-4CF5-B257-358798A09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4" name="Picture 19">
          <a:extLst>
            <a:ext uri="{FF2B5EF4-FFF2-40B4-BE49-F238E27FC236}">
              <a16:creationId xmlns:a16="http://schemas.microsoft.com/office/drawing/2014/main" id="{5B59671A-EDB4-43CE-9421-E5119295D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5" name="Imagem 4">
          <a:extLst>
            <a:ext uri="{FF2B5EF4-FFF2-40B4-BE49-F238E27FC236}">
              <a16:creationId xmlns:a16="http://schemas.microsoft.com/office/drawing/2014/main" id="{C2A07A1A-5BA7-42DB-8417-AC045FDB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6" name="Picture 16">
          <a:extLst>
            <a:ext uri="{FF2B5EF4-FFF2-40B4-BE49-F238E27FC236}">
              <a16:creationId xmlns:a16="http://schemas.microsoft.com/office/drawing/2014/main" id="{C7C1C8F0-3583-4561-9035-835A8DF3F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7" name="Imagem 1">
          <a:extLst>
            <a:ext uri="{FF2B5EF4-FFF2-40B4-BE49-F238E27FC236}">
              <a16:creationId xmlns:a16="http://schemas.microsoft.com/office/drawing/2014/main" id="{5CF15008-A79C-46FE-AB1C-196FFBC69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8" name="Picture 25">
          <a:extLst>
            <a:ext uri="{FF2B5EF4-FFF2-40B4-BE49-F238E27FC236}">
              <a16:creationId xmlns:a16="http://schemas.microsoft.com/office/drawing/2014/main" id="{5AA9383D-778F-45DC-96FB-C0286A403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79" name="Imagem 10">
          <a:extLst>
            <a:ext uri="{FF2B5EF4-FFF2-40B4-BE49-F238E27FC236}">
              <a16:creationId xmlns:a16="http://schemas.microsoft.com/office/drawing/2014/main" id="{04BC9712-9A20-4C0A-9A8B-D44A91EF5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0" name="Picture 22">
          <a:extLst>
            <a:ext uri="{FF2B5EF4-FFF2-40B4-BE49-F238E27FC236}">
              <a16:creationId xmlns:a16="http://schemas.microsoft.com/office/drawing/2014/main" id="{5D00665B-7F8D-4C89-876C-93F5F62A9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1" name="Imagem 7">
          <a:extLst>
            <a:ext uri="{FF2B5EF4-FFF2-40B4-BE49-F238E27FC236}">
              <a16:creationId xmlns:a16="http://schemas.microsoft.com/office/drawing/2014/main" id="{9BB8027D-4121-4A7E-BA6C-EE18FEE33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2" name="Picture 19">
          <a:extLst>
            <a:ext uri="{FF2B5EF4-FFF2-40B4-BE49-F238E27FC236}">
              <a16:creationId xmlns:a16="http://schemas.microsoft.com/office/drawing/2014/main" id="{6A582C01-DEB7-478B-BE16-9AC39B1B7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3" name="Imagem 4">
          <a:extLst>
            <a:ext uri="{FF2B5EF4-FFF2-40B4-BE49-F238E27FC236}">
              <a16:creationId xmlns:a16="http://schemas.microsoft.com/office/drawing/2014/main" id="{A04A3D82-3016-4299-9ECE-4533CBD52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21ED4281-2445-4A9C-B8C0-36EE313C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5" name="Imagem 1">
          <a:extLst>
            <a:ext uri="{FF2B5EF4-FFF2-40B4-BE49-F238E27FC236}">
              <a16:creationId xmlns:a16="http://schemas.microsoft.com/office/drawing/2014/main" id="{1B6C6538-F549-41FE-98F1-38348BB18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6" name="Picture 25">
          <a:extLst>
            <a:ext uri="{FF2B5EF4-FFF2-40B4-BE49-F238E27FC236}">
              <a16:creationId xmlns:a16="http://schemas.microsoft.com/office/drawing/2014/main" id="{8B8C29D8-9A50-4444-B1E7-2AC587748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7" name="Imagem 686">
          <a:extLst>
            <a:ext uri="{FF2B5EF4-FFF2-40B4-BE49-F238E27FC236}">
              <a16:creationId xmlns:a16="http://schemas.microsoft.com/office/drawing/2014/main" id="{A3A7B001-F3F1-4BD9-AF02-362ED0348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8" name="Picture 22">
          <a:extLst>
            <a:ext uri="{FF2B5EF4-FFF2-40B4-BE49-F238E27FC236}">
              <a16:creationId xmlns:a16="http://schemas.microsoft.com/office/drawing/2014/main" id="{47F9F5C0-5D22-4977-8871-034F793CC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89" name="Imagem 7">
          <a:extLst>
            <a:ext uri="{FF2B5EF4-FFF2-40B4-BE49-F238E27FC236}">
              <a16:creationId xmlns:a16="http://schemas.microsoft.com/office/drawing/2014/main" id="{6947DC78-02F7-4C11-9E57-266C262F1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0" name="Picture 19">
          <a:extLst>
            <a:ext uri="{FF2B5EF4-FFF2-40B4-BE49-F238E27FC236}">
              <a16:creationId xmlns:a16="http://schemas.microsoft.com/office/drawing/2014/main" id="{D8054B70-55EF-4601-9B3C-764C257E2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1" name="Imagem 4">
          <a:extLst>
            <a:ext uri="{FF2B5EF4-FFF2-40B4-BE49-F238E27FC236}">
              <a16:creationId xmlns:a16="http://schemas.microsoft.com/office/drawing/2014/main" id="{B820089F-9FBF-43E8-934B-24AC76740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2" name="Picture 16">
          <a:extLst>
            <a:ext uri="{FF2B5EF4-FFF2-40B4-BE49-F238E27FC236}">
              <a16:creationId xmlns:a16="http://schemas.microsoft.com/office/drawing/2014/main" id="{C5B6C25A-BC25-46EE-AF7A-510935C18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3" name="Imagem 1">
          <a:extLst>
            <a:ext uri="{FF2B5EF4-FFF2-40B4-BE49-F238E27FC236}">
              <a16:creationId xmlns:a16="http://schemas.microsoft.com/office/drawing/2014/main" id="{B20DEDDF-E0B3-41A7-ABAB-E47580668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4" name="Picture 25">
          <a:extLst>
            <a:ext uri="{FF2B5EF4-FFF2-40B4-BE49-F238E27FC236}">
              <a16:creationId xmlns:a16="http://schemas.microsoft.com/office/drawing/2014/main" id="{29E9F0AB-391D-4D3B-B68B-F503E4A41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5" name="Imagem 10">
          <a:extLst>
            <a:ext uri="{FF2B5EF4-FFF2-40B4-BE49-F238E27FC236}">
              <a16:creationId xmlns:a16="http://schemas.microsoft.com/office/drawing/2014/main" id="{178DC781-3237-4CD8-90B2-7AA5BD862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6" name="Picture 22">
          <a:extLst>
            <a:ext uri="{FF2B5EF4-FFF2-40B4-BE49-F238E27FC236}">
              <a16:creationId xmlns:a16="http://schemas.microsoft.com/office/drawing/2014/main" id="{E8FE039F-910B-4C0C-B3BA-5EA3DB7CC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7" name="Imagem 7">
          <a:extLst>
            <a:ext uri="{FF2B5EF4-FFF2-40B4-BE49-F238E27FC236}">
              <a16:creationId xmlns:a16="http://schemas.microsoft.com/office/drawing/2014/main" id="{E2EB3A00-2D0D-4DCD-AE65-1EFAC9C50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8" name="Picture 19">
          <a:extLst>
            <a:ext uri="{FF2B5EF4-FFF2-40B4-BE49-F238E27FC236}">
              <a16:creationId xmlns:a16="http://schemas.microsoft.com/office/drawing/2014/main" id="{09D9ADA2-6842-470D-87AB-38504097E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699" name="Imagem 4">
          <a:extLst>
            <a:ext uri="{FF2B5EF4-FFF2-40B4-BE49-F238E27FC236}">
              <a16:creationId xmlns:a16="http://schemas.microsoft.com/office/drawing/2014/main" id="{DCC7058E-BEA7-4ED0-AE0F-ADB5D874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0" name="Picture 16">
          <a:extLst>
            <a:ext uri="{FF2B5EF4-FFF2-40B4-BE49-F238E27FC236}">
              <a16:creationId xmlns:a16="http://schemas.microsoft.com/office/drawing/2014/main" id="{567F893D-725E-470C-936E-63F58A702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1" name="Imagem 1">
          <a:extLst>
            <a:ext uri="{FF2B5EF4-FFF2-40B4-BE49-F238E27FC236}">
              <a16:creationId xmlns:a16="http://schemas.microsoft.com/office/drawing/2014/main" id="{EBC7A2D7-4B64-43FC-B14C-D4627C917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2" name="Picture 25">
          <a:extLst>
            <a:ext uri="{FF2B5EF4-FFF2-40B4-BE49-F238E27FC236}">
              <a16:creationId xmlns:a16="http://schemas.microsoft.com/office/drawing/2014/main" id="{5999234B-AC55-4E90-8E9C-90406FA57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3" name="Imagem 702">
          <a:extLst>
            <a:ext uri="{FF2B5EF4-FFF2-40B4-BE49-F238E27FC236}">
              <a16:creationId xmlns:a16="http://schemas.microsoft.com/office/drawing/2014/main" id="{547BD475-CB7A-4113-8200-6B3DF0E2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4" name="Picture 22">
          <a:extLst>
            <a:ext uri="{FF2B5EF4-FFF2-40B4-BE49-F238E27FC236}">
              <a16:creationId xmlns:a16="http://schemas.microsoft.com/office/drawing/2014/main" id="{5721DBE6-FD47-46A6-AB29-C5F3C9538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5" name="Imagem 7">
          <a:extLst>
            <a:ext uri="{FF2B5EF4-FFF2-40B4-BE49-F238E27FC236}">
              <a16:creationId xmlns:a16="http://schemas.microsoft.com/office/drawing/2014/main" id="{9BB6E758-4715-43CB-B49D-B4B3F6A8B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6" name="Picture 19">
          <a:extLst>
            <a:ext uri="{FF2B5EF4-FFF2-40B4-BE49-F238E27FC236}">
              <a16:creationId xmlns:a16="http://schemas.microsoft.com/office/drawing/2014/main" id="{A22FBBAF-3747-4393-9871-5ED61A1BA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7" name="Imagem 4">
          <a:extLst>
            <a:ext uri="{FF2B5EF4-FFF2-40B4-BE49-F238E27FC236}">
              <a16:creationId xmlns:a16="http://schemas.microsoft.com/office/drawing/2014/main" id="{2B1D083D-E46D-4DA3-8CAF-8B76A8BC4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8" name="Picture 16">
          <a:extLst>
            <a:ext uri="{FF2B5EF4-FFF2-40B4-BE49-F238E27FC236}">
              <a16:creationId xmlns:a16="http://schemas.microsoft.com/office/drawing/2014/main" id="{BF535F27-FEED-459D-945F-1ECE33DCE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09" name="Imagem 1">
          <a:extLst>
            <a:ext uri="{FF2B5EF4-FFF2-40B4-BE49-F238E27FC236}">
              <a16:creationId xmlns:a16="http://schemas.microsoft.com/office/drawing/2014/main" id="{547CF01F-C6DD-441D-A735-BF69B76AC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0" name="Picture 25">
          <a:extLst>
            <a:ext uri="{FF2B5EF4-FFF2-40B4-BE49-F238E27FC236}">
              <a16:creationId xmlns:a16="http://schemas.microsoft.com/office/drawing/2014/main" id="{3477D005-0FCD-4572-96BA-35B8BF9DD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1" name="Imagem 10">
          <a:extLst>
            <a:ext uri="{FF2B5EF4-FFF2-40B4-BE49-F238E27FC236}">
              <a16:creationId xmlns:a16="http://schemas.microsoft.com/office/drawing/2014/main" id="{07184196-03AF-471A-ADF9-E26CFBF6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2" name="Picture 22">
          <a:extLst>
            <a:ext uri="{FF2B5EF4-FFF2-40B4-BE49-F238E27FC236}">
              <a16:creationId xmlns:a16="http://schemas.microsoft.com/office/drawing/2014/main" id="{AFEEA2BA-BF86-4621-AAF2-08DACF894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3" name="Imagem 7">
          <a:extLst>
            <a:ext uri="{FF2B5EF4-FFF2-40B4-BE49-F238E27FC236}">
              <a16:creationId xmlns:a16="http://schemas.microsoft.com/office/drawing/2014/main" id="{1A0CDE46-A4DA-4A6C-B999-5B9E0E23E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4" name="Picture 19">
          <a:extLst>
            <a:ext uri="{FF2B5EF4-FFF2-40B4-BE49-F238E27FC236}">
              <a16:creationId xmlns:a16="http://schemas.microsoft.com/office/drawing/2014/main" id="{7BA26497-6484-41A2-80C6-14407897D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5" name="Imagem 4">
          <a:extLst>
            <a:ext uri="{FF2B5EF4-FFF2-40B4-BE49-F238E27FC236}">
              <a16:creationId xmlns:a16="http://schemas.microsoft.com/office/drawing/2014/main" id="{ABE1F7F1-A4B4-4F0C-B178-42C5E8EE1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6" name="Picture 16">
          <a:extLst>
            <a:ext uri="{FF2B5EF4-FFF2-40B4-BE49-F238E27FC236}">
              <a16:creationId xmlns:a16="http://schemas.microsoft.com/office/drawing/2014/main" id="{E33DFDCA-E6D1-4405-B3C3-A1DE10942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7" name="Imagem 1">
          <a:extLst>
            <a:ext uri="{FF2B5EF4-FFF2-40B4-BE49-F238E27FC236}">
              <a16:creationId xmlns:a16="http://schemas.microsoft.com/office/drawing/2014/main" id="{A8AE124F-5E55-40CF-A264-9AFB279AC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8" name="Picture 25">
          <a:extLst>
            <a:ext uri="{FF2B5EF4-FFF2-40B4-BE49-F238E27FC236}">
              <a16:creationId xmlns:a16="http://schemas.microsoft.com/office/drawing/2014/main" id="{23FC37B4-C3BF-4348-9A66-81A0157C2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19" name="Imagem 718">
          <a:extLst>
            <a:ext uri="{FF2B5EF4-FFF2-40B4-BE49-F238E27FC236}">
              <a16:creationId xmlns:a16="http://schemas.microsoft.com/office/drawing/2014/main" id="{C0F55EA0-0595-4771-8AF4-49054A74B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0" name="Picture 22">
          <a:extLst>
            <a:ext uri="{FF2B5EF4-FFF2-40B4-BE49-F238E27FC236}">
              <a16:creationId xmlns:a16="http://schemas.microsoft.com/office/drawing/2014/main" id="{D22B505E-7D03-4DB5-B093-ABF2BB949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1" name="Imagem 7">
          <a:extLst>
            <a:ext uri="{FF2B5EF4-FFF2-40B4-BE49-F238E27FC236}">
              <a16:creationId xmlns:a16="http://schemas.microsoft.com/office/drawing/2014/main" id="{C3021707-92B6-4C24-8482-AF3E7F1F4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2" name="Picture 19">
          <a:extLst>
            <a:ext uri="{FF2B5EF4-FFF2-40B4-BE49-F238E27FC236}">
              <a16:creationId xmlns:a16="http://schemas.microsoft.com/office/drawing/2014/main" id="{F5D4BBCF-93B4-45E3-A02C-16C48CCF2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3" name="Imagem 4">
          <a:extLst>
            <a:ext uri="{FF2B5EF4-FFF2-40B4-BE49-F238E27FC236}">
              <a16:creationId xmlns:a16="http://schemas.microsoft.com/office/drawing/2014/main" id="{BD52CE50-D270-4BE7-8D3D-6689AD766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4" name="Picture 16">
          <a:extLst>
            <a:ext uri="{FF2B5EF4-FFF2-40B4-BE49-F238E27FC236}">
              <a16:creationId xmlns:a16="http://schemas.microsoft.com/office/drawing/2014/main" id="{D438B355-A8DC-46B1-BB1E-6D962604B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5" name="Imagem 1">
          <a:extLst>
            <a:ext uri="{FF2B5EF4-FFF2-40B4-BE49-F238E27FC236}">
              <a16:creationId xmlns:a16="http://schemas.microsoft.com/office/drawing/2014/main" id="{308FD27E-6299-4A8C-B847-129B90AAA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6" name="Picture 25">
          <a:extLst>
            <a:ext uri="{FF2B5EF4-FFF2-40B4-BE49-F238E27FC236}">
              <a16:creationId xmlns:a16="http://schemas.microsoft.com/office/drawing/2014/main" id="{053128E1-48E4-4071-A01A-141D75D15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7" name="Imagem 10">
          <a:extLst>
            <a:ext uri="{FF2B5EF4-FFF2-40B4-BE49-F238E27FC236}">
              <a16:creationId xmlns:a16="http://schemas.microsoft.com/office/drawing/2014/main" id="{20DAF8F5-9272-403E-B8E2-34FA8C766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8" name="Picture 22">
          <a:extLst>
            <a:ext uri="{FF2B5EF4-FFF2-40B4-BE49-F238E27FC236}">
              <a16:creationId xmlns:a16="http://schemas.microsoft.com/office/drawing/2014/main" id="{708ACA3C-DC22-457E-92C6-25ECFA917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29" name="Imagem 7">
          <a:extLst>
            <a:ext uri="{FF2B5EF4-FFF2-40B4-BE49-F238E27FC236}">
              <a16:creationId xmlns:a16="http://schemas.microsoft.com/office/drawing/2014/main" id="{653345A6-F94B-4508-9EDC-44D2202E7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0" name="Picture 19">
          <a:extLst>
            <a:ext uri="{FF2B5EF4-FFF2-40B4-BE49-F238E27FC236}">
              <a16:creationId xmlns:a16="http://schemas.microsoft.com/office/drawing/2014/main" id="{8C1C87E3-EF17-4600-AC2C-BC01FF660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1" name="Imagem 4">
          <a:extLst>
            <a:ext uri="{FF2B5EF4-FFF2-40B4-BE49-F238E27FC236}">
              <a16:creationId xmlns:a16="http://schemas.microsoft.com/office/drawing/2014/main" id="{B43CE167-8119-4EB2-8166-D659B40FB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2" name="Picture 16">
          <a:extLst>
            <a:ext uri="{FF2B5EF4-FFF2-40B4-BE49-F238E27FC236}">
              <a16:creationId xmlns:a16="http://schemas.microsoft.com/office/drawing/2014/main" id="{4C88A928-7068-480C-BF3A-5BF11E4F3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3" name="Imagem 1">
          <a:extLst>
            <a:ext uri="{FF2B5EF4-FFF2-40B4-BE49-F238E27FC236}">
              <a16:creationId xmlns:a16="http://schemas.microsoft.com/office/drawing/2014/main" id="{A90FE2A2-6E4A-4EDA-9154-0EED0950A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4" name="Picture 25">
          <a:extLst>
            <a:ext uri="{FF2B5EF4-FFF2-40B4-BE49-F238E27FC236}">
              <a16:creationId xmlns:a16="http://schemas.microsoft.com/office/drawing/2014/main" id="{19FF4D4D-023B-487B-A44D-35DBAF65E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5" name="Imagem 734">
          <a:extLst>
            <a:ext uri="{FF2B5EF4-FFF2-40B4-BE49-F238E27FC236}">
              <a16:creationId xmlns:a16="http://schemas.microsoft.com/office/drawing/2014/main" id="{299F938D-53F4-4A69-AE9F-ECD66A73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6" name="Picture 22">
          <a:extLst>
            <a:ext uri="{FF2B5EF4-FFF2-40B4-BE49-F238E27FC236}">
              <a16:creationId xmlns:a16="http://schemas.microsoft.com/office/drawing/2014/main" id="{CE41E270-4DCE-4A9D-AEBD-EB9076BD1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7" name="Imagem 7">
          <a:extLst>
            <a:ext uri="{FF2B5EF4-FFF2-40B4-BE49-F238E27FC236}">
              <a16:creationId xmlns:a16="http://schemas.microsoft.com/office/drawing/2014/main" id="{03C7087E-3C2D-4716-A788-0D774DFD2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8" name="Picture 19">
          <a:extLst>
            <a:ext uri="{FF2B5EF4-FFF2-40B4-BE49-F238E27FC236}">
              <a16:creationId xmlns:a16="http://schemas.microsoft.com/office/drawing/2014/main" id="{044E3F31-62B4-4A30-A890-14FB9C9DD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39" name="Imagem 4">
          <a:extLst>
            <a:ext uri="{FF2B5EF4-FFF2-40B4-BE49-F238E27FC236}">
              <a16:creationId xmlns:a16="http://schemas.microsoft.com/office/drawing/2014/main" id="{134CFA53-F4EA-4ACC-8DD1-1AE997D86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0" name="Picture 16">
          <a:extLst>
            <a:ext uri="{FF2B5EF4-FFF2-40B4-BE49-F238E27FC236}">
              <a16:creationId xmlns:a16="http://schemas.microsoft.com/office/drawing/2014/main" id="{DE3D0F14-62B2-4169-BAE5-A32EFB889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1" name="Imagem 1">
          <a:extLst>
            <a:ext uri="{FF2B5EF4-FFF2-40B4-BE49-F238E27FC236}">
              <a16:creationId xmlns:a16="http://schemas.microsoft.com/office/drawing/2014/main" id="{0E767C2A-C590-4B98-9430-6341391CA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2" name="Picture 25">
          <a:extLst>
            <a:ext uri="{FF2B5EF4-FFF2-40B4-BE49-F238E27FC236}">
              <a16:creationId xmlns:a16="http://schemas.microsoft.com/office/drawing/2014/main" id="{7D158D63-3522-4097-947D-7E0882AF6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3" name="Imagem 10">
          <a:extLst>
            <a:ext uri="{FF2B5EF4-FFF2-40B4-BE49-F238E27FC236}">
              <a16:creationId xmlns:a16="http://schemas.microsoft.com/office/drawing/2014/main" id="{69CFE2C4-21D9-4D1E-A3A7-BAC9B153D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4" name="Picture 22">
          <a:extLst>
            <a:ext uri="{FF2B5EF4-FFF2-40B4-BE49-F238E27FC236}">
              <a16:creationId xmlns:a16="http://schemas.microsoft.com/office/drawing/2014/main" id="{7DE0C368-7B17-464C-8009-B621FD4D1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5" name="Imagem 7">
          <a:extLst>
            <a:ext uri="{FF2B5EF4-FFF2-40B4-BE49-F238E27FC236}">
              <a16:creationId xmlns:a16="http://schemas.microsoft.com/office/drawing/2014/main" id="{E6507C9B-E6E7-4883-81E6-727B3DED8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6" name="Picture 19">
          <a:extLst>
            <a:ext uri="{FF2B5EF4-FFF2-40B4-BE49-F238E27FC236}">
              <a16:creationId xmlns:a16="http://schemas.microsoft.com/office/drawing/2014/main" id="{465D46DD-B741-4114-AB67-92320D301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7" name="Imagem 4">
          <a:extLst>
            <a:ext uri="{FF2B5EF4-FFF2-40B4-BE49-F238E27FC236}">
              <a16:creationId xmlns:a16="http://schemas.microsoft.com/office/drawing/2014/main" id="{921234B0-BB72-476F-A7FA-881237BA4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8" name="Picture 16">
          <a:extLst>
            <a:ext uri="{FF2B5EF4-FFF2-40B4-BE49-F238E27FC236}">
              <a16:creationId xmlns:a16="http://schemas.microsoft.com/office/drawing/2014/main" id="{EBD119DE-E3B4-4B1F-9EB2-2DBF620E9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49" name="Imagem 1">
          <a:extLst>
            <a:ext uri="{FF2B5EF4-FFF2-40B4-BE49-F238E27FC236}">
              <a16:creationId xmlns:a16="http://schemas.microsoft.com/office/drawing/2014/main" id="{A4E6BD00-CCAC-4269-A425-DF33CC822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0" name="Picture 25">
          <a:extLst>
            <a:ext uri="{FF2B5EF4-FFF2-40B4-BE49-F238E27FC236}">
              <a16:creationId xmlns:a16="http://schemas.microsoft.com/office/drawing/2014/main" id="{5D6BC39C-F9DA-4A99-9F33-EBE9095E6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1" name="Imagem 750">
          <a:extLst>
            <a:ext uri="{FF2B5EF4-FFF2-40B4-BE49-F238E27FC236}">
              <a16:creationId xmlns:a16="http://schemas.microsoft.com/office/drawing/2014/main" id="{A2190B06-D408-409F-8E58-B648A6986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2" name="Picture 22">
          <a:extLst>
            <a:ext uri="{FF2B5EF4-FFF2-40B4-BE49-F238E27FC236}">
              <a16:creationId xmlns:a16="http://schemas.microsoft.com/office/drawing/2014/main" id="{769FC94C-4213-4373-A0AA-F911B50F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3" name="Imagem 7">
          <a:extLst>
            <a:ext uri="{FF2B5EF4-FFF2-40B4-BE49-F238E27FC236}">
              <a16:creationId xmlns:a16="http://schemas.microsoft.com/office/drawing/2014/main" id="{622C37D6-038E-4934-B032-0B44A36B3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4" name="Picture 19">
          <a:extLst>
            <a:ext uri="{FF2B5EF4-FFF2-40B4-BE49-F238E27FC236}">
              <a16:creationId xmlns:a16="http://schemas.microsoft.com/office/drawing/2014/main" id="{EAF8023F-5692-44BA-A522-3399E0912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5" name="Imagem 4">
          <a:extLst>
            <a:ext uri="{FF2B5EF4-FFF2-40B4-BE49-F238E27FC236}">
              <a16:creationId xmlns:a16="http://schemas.microsoft.com/office/drawing/2014/main" id="{281BE37B-E6A7-4444-8922-219759B77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6" name="Picture 16">
          <a:extLst>
            <a:ext uri="{FF2B5EF4-FFF2-40B4-BE49-F238E27FC236}">
              <a16:creationId xmlns:a16="http://schemas.microsoft.com/office/drawing/2014/main" id="{FF5B9D6F-C250-4E45-981F-2E8A91BE0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7" name="Imagem 1">
          <a:extLst>
            <a:ext uri="{FF2B5EF4-FFF2-40B4-BE49-F238E27FC236}">
              <a16:creationId xmlns:a16="http://schemas.microsoft.com/office/drawing/2014/main" id="{5B7C6E5A-E257-47C4-9E36-6D17D3D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8" name="Picture 25">
          <a:extLst>
            <a:ext uri="{FF2B5EF4-FFF2-40B4-BE49-F238E27FC236}">
              <a16:creationId xmlns:a16="http://schemas.microsoft.com/office/drawing/2014/main" id="{573474B2-38B8-4BA7-9904-03BF298FA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59" name="Imagem 10">
          <a:extLst>
            <a:ext uri="{FF2B5EF4-FFF2-40B4-BE49-F238E27FC236}">
              <a16:creationId xmlns:a16="http://schemas.microsoft.com/office/drawing/2014/main" id="{27847093-0819-4762-B32A-9F472224B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0" name="Picture 22">
          <a:extLst>
            <a:ext uri="{FF2B5EF4-FFF2-40B4-BE49-F238E27FC236}">
              <a16:creationId xmlns:a16="http://schemas.microsoft.com/office/drawing/2014/main" id="{D3BF7C4D-FC38-4A99-A66A-FF8CCB7DF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1" name="Imagem 7">
          <a:extLst>
            <a:ext uri="{FF2B5EF4-FFF2-40B4-BE49-F238E27FC236}">
              <a16:creationId xmlns:a16="http://schemas.microsoft.com/office/drawing/2014/main" id="{015C5256-0768-4CB9-ACE3-84E3FD249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2" name="Picture 19">
          <a:extLst>
            <a:ext uri="{FF2B5EF4-FFF2-40B4-BE49-F238E27FC236}">
              <a16:creationId xmlns:a16="http://schemas.microsoft.com/office/drawing/2014/main" id="{FBF3BB12-CCA4-4A4E-9BBD-C4FE7595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3" name="Imagem 4">
          <a:extLst>
            <a:ext uri="{FF2B5EF4-FFF2-40B4-BE49-F238E27FC236}">
              <a16:creationId xmlns:a16="http://schemas.microsoft.com/office/drawing/2014/main" id="{7D2C1B5B-2424-46AC-ADA7-9CF772307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4" name="Picture 16">
          <a:extLst>
            <a:ext uri="{FF2B5EF4-FFF2-40B4-BE49-F238E27FC236}">
              <a16:creationId xmlns:a16="http://schemas.microsoft.com/office/drawing/2014/main" id="{C65CF644-AFDD-4952-87F8-158EE0D8D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5" name="Imagem 1">
          <a:extLst>
            <a:ext uri="{FF2B5EF4-FFF2-40B4-BE49-F238E27FC236}">
              <a16:creationId xmlns:a16="http://schemas.microsoft.com/office/drawing/2014/main" id="{81CB5023-E492-45CD-B4A2-774E52A01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6" name="Picture 25">
          <a:extLst>
            <a:ext uri="{FF2B5EF4-FFF2-40B4-BE49-F238E27FC236}">
              <a16:creationId xmlns:a16="http://schemas.microsoft.com/office/drawing/2014/main" id="{3E9C24CB-C04F-46F6-8433-B4BAF3566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id="{8A3CC871-5A79-4A3C-ADEA-B67063C1D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8" name="Picture 22">
          <a:extLst>
            <a:ext uri="{FF2B5EF4-FFF2-40B4-BE49-F238E27FC236}">
              <a16:creationId xmlns:a16="http://schemas.microsoft.com/office/drawing/2014/main" id="{1714B303-C15E-4346-AB4F-F0D77A702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69" name="Imagem 7">
          <a:extLst>
            <a:ext uri="{FF2B5EF4-FFF2-40B4-BE49-F238E27FC236}">
              <a16:creationId xmlns:a16="http://schemas.microsoft.com/office/drawing/2014/main" id="{5549F8AA-FEAD-4B1D-B7DC-643D6BE98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70" name="Picture 19">
          <a:extLst>
            <a:ext uri="{FF2B5EF4-FFF2-40B4-BE49-F238E27FC236}">
              <a16:creationId xmlns:a16="http://schemas.microsoft.com/office/drawing/2014/main" id="{3CCB09DD-E1B1-4092-83E9-2213EF79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71" name="Imagem 4">
          <a:extLst>
            <a:ext uri="{FF2B5EF4-FFF2-40B4-BE49-F238E27FC236}">
              <a16:creationId xmlns:a16="http://schemas.microsoft.com/office/drawing/2014/main" id="{744E0CBE-3874-4D47-AD2A-44D905D1E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72" name="Picture 16">
          <a:extLst>
            <a:ext uri="{FF2B5EF4-FFF2-40B4-BE49-F238E27FC236}">
              <a16:creationId xmlns:a16="http://schemas.microsoft.com/office/drawing/2014/main" id="{C546ED4B-9898-4436-BAF2-A1374711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43</xdr:row>
      <xdr:rowOff>0</xdr:rowOff>
    </xdr:from>
    <xdr:to>
      <xdr:col>9</xdr:col>
      <xdr:colOff>1238250</xdr:colOff>
      <xdr:row>44</xdr:row>
      <xdr:rowOff>0</xdr:rowOff>
    </xdr:to>
    <xdr:pic>
      <xdr:nvPicPr>
        <xdr:cNvPr id="773" name="Imagem 1">
          <a:extLst>
            <a:ext uri="{FF2B5EF4-FFF2-40B4-BE49-F238E27FC236}">
              <a16:creationId xmlns:a16="http://schemas.microsoft.com/office/drawing/2014/main" id="{32BFDAC5-66AA-4E2A-A4B7-11603AC99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68675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74" name="Picture 25">
          <a:extLst>
            <a:ext uri="{FF2B5EF4-FFF2-40B4-BE49-F238E27FC236}">
              <a16:creationId xmlns:a16="http://schemas.microsoft.com/office/drawing/2014/main" id="{AE9519E9-38C3-4D88-9226-BB0C6DF8D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75" name="Imagem 10">
          <a:extLst>
            <a:ext uri="{FF2B5EF4-FFF2-40B4-BE49-F238E27FC236}">
              <a16:creationId xmlns:a16="http://schemas.microsoft.com/office/drawing/2014/main" id="{1DB1B6BE-701E-46D4-88B8-9A6A76C6C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76" name="Picture 22">
          <a:extLst>
            <a:ext uri="{FF2B5EF4-FFF2-40B4-BE49-F238E27FC236}">
              <a16:creationId xmlns:a16="http://schemas.microsoft.com/office/drawing/2014/main" id="{FC951835-18FE-4AE8-B1C4-8E96DF544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77" name="Imagem 7">
          <a:extLst>
            <a:ext uri="{FF2B5EF4-FFF2-40B4-BE49-F238E27FC236}">
              <a16:creationId xmlns:a16="http://schemas.microsoft.com/office/drawing/2014/main" id="{2D9BE024-1F52-4469-8F21-70A23075A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78" name="Picture 19">
          <a:extLst>
            <a:ext uri="{FF2B5EF4-FFF2-40B4-BE49-F238E27FC236}">
              <a16:creationId xmlns:a16="http://schemas.microsoft.com/office/drawing/2014/main" id="{29C3AEC7-3746-4245-B077-FBEF798B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79" name="Imagem 4">
          <a:extLst>
            <a:ext uri="{FF2B5EF4-FFF2-40B4-BE49-F238E27FC236}">
              <a16:creationId xmlns:a16="http://schemas.microsoft.com/office/drawing/2014/main" id="{A4110411-AE90-4272-B2B8-B2F411C9F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0" name="Picture 16">
          <a:extLst>
            <a:ext uri="{FF2B5EF4-FFF2-40B4-BE49-F238E27FC236}">
              <a16:creationId xmlns:a16="http://schemas.microsoft.com/office/drawing/2014/main" id="{68C837C1-ED5F-40EA-86D5-1799F3620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1" name="Imagem 1">
          <a:extLst>
            <a:ext uri="{FF2B5EF4-FFF2-40B4-BE49-F238E27FC236}">
              <a16:creationId xmlns:a16="http://schemas.microsoft.com/office/drawing/2014/main" id="{44BAF9F6-2879-4025-86A0-4C4134594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2" name="Picture 25">
          <a:extLst>
            <a:ext uri="{FF2B5EF4-FFF2-40B4-BE49-F238E27FC236}">
              <a16:creationId xmlns:a16="http://schemas.microsoft.com/office/drawing/2014/main" id="{203B76CC-765D-4F04-8B32-5D7E4FC1B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id="{6FD2369F-AA03-48A7-9C2D-C413C2BDD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4" name="Picture 22">
          <a:extLst>
            <a:ext uri="{FF2B5EF4-FFF2-40B4-BE49-F238E27FC236}">
              <a16:creationId xmlns:a16="http://schemas.microsoft.com/office/drawing/2014/main" id="{DA9EF0F2-BBB9-43E2-974F-57197C90E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5" name="Imagem 7">
          <a:extLst>
            <a:ext uri="{FF2B5EF4-FFF2-40B4-BE49-F238E27FC236}">
              <a16:creationId xmlns:a16="http://schemas.microsoft.com/office/drawing/2014/main" id="{01F0C92E-5E3F-4046-BB38-C89C96BFA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6" name="Picture 19">
          <a:extLst>
            <a:ext uri="{FF2B5EF4-FFF2-40B4-BE49-F238E27FC236}">
              <a16:creationId xmlns:a16="http://schemas.microsoft.com/office/drawing/2014/main" id="{3DF8E086-41BF-4802-9D33-1ECABEF2A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7" name="Imagem 4">
          <a:extLst>
            <a:ext uri="{FF2B5EF4-FFF2-40B4-BE49-F238E27FC236}">
              <a16:creationId xmlns:a16="http://schemas.microsoft.com/office/drawing/2014/main" id="{1772FC16-E74F-43A9-AD4B-D8E5A9963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8" name="Picture 16">
          <a:extLst>
            <a:ext uri="{FF2B5EF4-FFF2-40B4-BE49-F238E27FC236}">
              <a16:creationId xmlns:a16="http://schemas.microsoft.com/office/drawing/2014/main" id="{2C9845BC-C225-4897-81E9-29897C17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89" name="Imagem 1">
          <a:extLst>
            <a:ext uri="{FF2B5EF4-FFF2-40B4-BE49-F238E27FC236}">
              <a16:creationId xmlns:a16="http://schemas.microsoft.com/office/drawing/2014/main" id="{0D3E1F56-4F9A-423D-810C-AA021EF16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0" name="Picture 25">
          <a:extLst>
            <a:ext uri="{FF2B5EF4-FFF2-40B4-BE49-F238E27FC236}">
              <a16:creationId xmlns:a16="http://schemas.microsoft.com/office/drawing/2014/main" id="{0C89D738-A21B-4279-8E83-34970C35C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1" name="Imagem 10">
          <a:extLst>
            <a:ext uri="{FF2B5EF4-FFF2-40B4-BE49-F238E27FC236}">
              <a16:creationId xmlns:a16="http://schemas.microsoft.com/office/drawing/2014/main" id="{CCDE480F-1CDA-42E3-8485-61344452D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2" name="Picture 22">
          <a:extLst>
            <a:ext uri="{FF2B5EF4-FFF2-40B4-BE49-F238E27FC236}">
              <a16:creationId xmlns:a16="http://schemas.microsoft.com/office/drawing/2014/main" id="{A9642F48-38AB-4DCC-8BB3-ACD7D48FD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3" name="Imagem 7">
          <a:extLst>
            <a:ext uri="{FF2B5EF4-FFF2-40B4-BE49-F238E27FC236}">
              <a16:creationId xmlns:a16="http://schemas.microsoft.com/office/drawing/2014/main" id="{96CD0F91-8452-4A27-97A9-9F449859A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4" name="Picture 19">
          <a:extLst>
            <a:ext uri="{FF2B5EF4-FFF2-40B4-BE49-F238E27FC236}">
              <a16:creationId xmlns:a16="http://schemas.microsoft.com/office/drawing/2014/main" id="{043482A7-A202-4C24-9FE4-F56578D5B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5" name="Imagem 4">
          <a:extLst>
            <a:ext uri="{FF2B5EF4-FFF2-40B4-BE49-F238E27FC236}">
              <a16:creationId xmlns:a16="http://schemas.microsoft.com/office/drawing/2014/main" id="{E15DCDD2-054A-4545-A957-0CB209560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6" name="Picture 16">
          <a:extLst>
            <a:ext uri="{FF2B5EF4-FFF2-40B4-BE49-F238E27FC236}">
              <a16:creationId xmlns:a16="http://schemas.microsoft.com/office/drawing/2014/main" id="{87B37199-49F8-4335-A417-4348D6ACE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7" name="Imagem 1">
          <a:extLst>
            <a:ext uri="{FF2B5EF4-FFF2-40B4-BE49-F238E27FC236}">
              <a16:creationId xmlns:a16="http://schemas.microsoft.com/office/drawing/2014/main" id="{A4A1BF1D-AE9F-4BCD-8B6D-D393C7C5E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8" name="Picture 25">
          <a:extLst>
            <a:ext uri="{FF2B5EF4-FFF2-40B4-BE49-F238E27FC236}">
              <a16:creationId xmlns:a16="http://schemas.microsoft.com/office/drawing/2014/main" id="{86067556-B2FC-43FD-AFC7-121352442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id="{21296D13-DD52-45F3-B6AD-3BF235890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0" name="Picture 22">
          <a:extLst>
            <a:ext uri="{FF2B5EF4-FFF2-40B4-BE49-F238E27FC236}">
              <a16:creationId xmlns:a16="http://schemas.microsoft.com/office/drawing/2014/main" id="{8CA48C1F-1FA2-4982-A949-FE857232A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1" name="Imagem 7">
          <a:extLst>
            <a:ext uri="{FF2B5EF4-FFF2-40B4-BE49-F238E27FC236}">
              <a16:creationId xmlns:a16="http://schemas.microsoft.com/office/drawing/2014/main" id="{5A9D2C71-AFCA-4924-953F-FB6A622C6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2" name="Picture 19">
          <a:extLst>
            <a:ext uri="{FF2B5EF4-FFF2-40B4-BE49-F238E27FC236}">
              <a16:creationId xmlns:a16="http://schemas.microsoft.com/office/drawing/2014/main" id="{EF5F41B8-F874-4267-A611-41E7184AD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3" name="Imagem 4">
          <a:extLst>
            <a:ext uri="{FF2B5EF4-FFF2-40B4-BE49-F238E27FC236}">
              <a16:creationId xmlns:a16="http://schemas.microsoft.com/office/drawing/2014/main" id="{ED07AB2F-BFF1-4C10-9F71-7ECE0BF74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4" name="Picture 16">
          <a:extLst>
            <a:ext uri="{FF2B5EF4-FFF2-40B4-BE49-F238E27FC236}">
              <a16:creationId xmlns:a16="http://schemas.microsoft.com/office/drawing/2014/main" id="{09DC4450-DF20-4239-AD28-D8BE7554A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5" name="Imagem 1">
          <a:extLst>
            <a:ext uri="{FF2B5EF4-FFF2-40B4-BE49-F238E27FC236}">
              <a16:creationId xmlns:a16="http://schemas.microsoft.com/office/drawing/2014/main" id="{130DFDBD-B476-475B-AB9F-4B266B0D3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6" name="Picture 25">
          <a:extLst>
            <a:ext uri="{FF2B5EF4-FFF2-40B4-BE49-F238E27FC236}">
              <a16:creationId xmlns:a16="http://schemas.microsoft.com/office/drawing/2014/main" id="{49BB701B-8156-4F28-B965-3AE9247D3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7" name="Imagem 10">
          <a:extLst>
            <a:ext uri="{FF2B5EF4-FFF2-40B4-BE49-F238E27FC236}">
              <a16:creationId xmlns:a16="http://schemas.microsoft.com/office/drawing/2014/main" id="{B3DCE48B-CA19-4588-B8E1-7F160346F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8" name="Picture 22">
          <a:extLst>
            <a:ext uri="{FF2B5EF4-FFF2-40B4-BE49-F238E27FC236}">
              <a16:creationId xmlns:a16="http://schemas.microsoft.com/office/drawing/2014/main" id="{6E92FF9E-621A-4D51-B096-A41E420C0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09" name="Imagem 7">
          <a:extLst>
            <a:ext uri="{FF2B5EF4-FFF2-40B4-BE49-F238E27FC236}">
              <a16:creationId xmlns:a16="http://schemas.microsoft.com/office/drawing/2014/main" id="{D41DD206-9709-4048-972F-6C3FAAA72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0" name="Picture 19">
          <a:extLst>
            <a:ext uri="{FF2B5EF4-FFF2-40B4-BE49-F238E27FC236}">
              <a16:creationId xmlns:a16="http://schemas.microsoft.com/office/drawing/2014/main" id="{4E7341FE-441C-4B1C-B849-ECC916B92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1" name="Imagem 4">
          <a:extLst>
            <a:ext uri="{FF2B5EF4-FFF2-40B4-BE49-F238E27FC236}">
              <a16:creationId xmlns:a16="http://schemas.microsoft.com/office/drawing/2014/main" id="{EDEDB1AF-3816-4639-B0DD-78A91EA68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2" name="Picture 16">
          <a:extLst>
            <a:ext uri="{FF2B5EF4-FFF2-40B4-BE49-F238E27FC236}">
              <a16:creationId xmlns:a16="http://schemas.microsoft.com/office/drawing/2014/main" id="{B476CB65-0EF6-4F95-8780-B6962295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3" name="Imagem 1">
          <a:extLst>
            <a:ext uri="{FF2B5EF4-FFF2-40B4-BE49-F238E27FC236}">
              <a16:creationId xmlns:a16="http://schemas.microsoft.com/office/drawing/2014/main" id="{D37F3DFF-B088-493E-99E2-4C91A2F16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4" name="Picture 25">
          <a:extLst>
            <a:ext uri="{FF2B5EF4-FFF2-40B4-BE49-F238E27FC236}">
              <a16:creationId xmlns:a16="http://schemas.microsoft.com/office/drawing/2014/main" id="{83C058E5-DFA1-4BE9-A687-AE0C81CEE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id="{7BDC546A-742D-44A6-9C41-D8D4C84DB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6" name="Picture 22">
          <a:extLst>
            <a:ext uri="{FF2B5EF4-FFF2-40B4-BE49-F238E27FC236}">
              <a16:creationId xmlns:a16="http://schemas.microsoft.com/office/drawing/2014/main" id="{8EA1C3C1-EFB3-4DD9-B998-81C3D9E43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7" name="Imagem 7">
          <a:extLst>
            <a:ext uri="{FF2B5EF4-FFF2-40B4-BE49-F238E27FC236}">
              <a16:creationId xmlns:a16="http://schemas.microsoft.com/office/drawing/2014/main" id="{33BFE5DF-30A3-4661-9EB5-967837CF4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8" name="Picture 19">
          <a:extLst>
            <a:ext uri="{FF2B5EF4-FFF2-40B4-BE49-F238E27FC236}">
              <a16:creationId xmlns:a16="http://schemas.microsoft.com/office/drawing/2014/main" id="{B1D47917-722D-4C65-ADF2-7ED6A8072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19" name="Imagem 4">
          <a:extLst>
            <a:ext uri="{FF2B5EF4-FFF2-40B4-BE49-F238E27FC236}">
              <a16:creationId xmlns:a16="http://schemas.microsoft.com/office/drawing/2014/main" id="{1184B519-3016-45CC-9189-4C2F8D891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0" name="Picture 16">
          <a:extLst>
            <a:ext uri="{FF2B5EF4-FFF2-40B4-BE49-F238E27FC236}">
              <a16:creationId xmlns:a16="http://schemas.microsoft.com/office/drawing/2014/main" id="{A3A569D1-FB55-490D-B1F9-C2317D77A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1" name="Imagem 1">
          <a:extLst>
            <a:ext uri="{FF2B5EF4-FFF2-40B4-BE49-F238E27FC236}">
              <a16:creationId xmlns:a16="http://schemas.microsoft.com/office/drawing/2014/main" id="{37D374DA-77D3-4D67-905A-B8EF21524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2" name="Picture 25">
          <a:extLst>
            <a:ext uri="{FF2B5EF4-FFF2-40B4-BE49-F238E27FC236}">
              <a16:creationId xmlns:a16="http://schemas.microsoft.com/office/drawing/2014/main" id="{DBA24458-B822-4CBE-A76A-E1729B76E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3" name="Imagem 10">
          <a:extLst>
            <a:ext uri="{FF2B5EF4-FFF2-40B4-BE49-F238E27FC236}">
              <a16:creationId xmlns:a16="http://schemas.microsoft.com/office/drawing/2014/main" id="{F5660A00-B1EB-43E5-BC66-4977FE39D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4" name="Picture 22">
          <a:extLst>
            <a:ext uri="{FF2B5EF4-FFF2-40B4-BE49-F238E27FC236}">
              <a16:creationId xmlns:a16="http://schemas.microsoft.com/office/drawing/2014/main" id="{9AAB7A8E-676B-4BF9-A4AB-E1407F4BD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5" name="Imagem 7">
          <a:extLst>
            <a:ext uri="{FF2B5EF4-FFF2-40B4-BE49-F238E27FC236}">
              <a16:creationId xmlns:a16="http://schemas.microsoft.com/office/drawing/2014/main" id="{B71E065E-D270-475F-8E5B-9DE1ADC59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6" name="Picture 19">
          <a:extLst>
            <a:ext uri="{FF2B5EF4-FFF2-40B4-BE49-F238E27FC236}">
              <a16:creationId xmlns:a16="http://schemas.microsoft.com/office/drawing/2014/main" id="{F0256B95-FD80-4087-B83D-D3E6748B7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7" name="Imagem 4">
          <a:extLst>
            <a:ext uri="{FF2B5EF4-FFF2-40B4-BE49-F238E27FC236}">
              <a16:creationId xmlns:a16="http://schemas.microsoft.com/office/drawing/2014/main" id="{8C7CF9B3-D3AD-4B11-9238-BF3735F1C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8" name="Picture 16">
          <a:extLst>
            <a:ext uri="{FF2B5EF4-FFF2-40B4-BE49-F238E27FC236}">
              <a16:creationId xmlns:a16="http://schemas.microsoft.com/office/drawing/2014/main" id="{C900940C-4A3D-459E-BC6D-B76ACB9BE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29" name="Imagem 1">
          <a:extLst>
            <a:ext uri="{FF2B5EF4-FFF2-40B4-BE49-F238E27FC236}">
              <a16:creationId xmlns:a16="http://schemas.microsoft.com/office/drawing/2014/main" id="{621AA3F0-5B04-46C1-BD3F-C1ABB399B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30" name="Picture 25">
          <a:extLst>
            <a:ext uri="{FF2B5EF4-FFF2-40B4-BE49-F238E27FC236}">
              <a16:creationId xmlns:a16="http://schemas.microsoft.com/office/drawing/2014/main" id="{5285875E-6C2A-48D7-AD3E-A62C0F59E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id="{B44433B2-90D1-4B32-A72D-7EE8A4062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32" name="Picture 22">
          <a:extLst>
            <a:ext uri="{FF2B5EF4-FFF2-40B4-BE49-F238E27FC236}">
              <a16:creationId xmlns:a16="http://schemas.microsoft.com/office/drawing/2014/main" id="{CB896968-722D-42C7-AA00-3FD769CBF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33" name="Imagem 7">
          <a:extLst>
            <a:ext uri="{FF2B5EF4-FFF2-40B4-BE49-F238E27FC236}">
              <a16:creationId xmlns:a16="http://schemas.microsoft.com/office/drawing/2014/main" id="{60823538-8FA4-4944-9573-D3A246E41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34" name="Picture 19">
          <a:extLst>
            <a:ext uri="{FF2B5EF4-FFF2-40B4-BE49-F238E27FC236}">
              <a16:creationId xmlns:a16="http://schemas.microsoft.com/office/drawing/2014/main" id="{55F1D897-F008-42BB-A5BA-5C7B0E43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35" name="Imagem 4">
          <a:extLst>
            <a:ext uri="{FF2B5EF4-FFF2-40B4-BE49-F238E27FC236}">
              <a16:creationId xmlns:a16="http://schemas.microsoft.com/office/drawing/2014/main" id="{97BB8593-7753-4CD2-80FF-515F624E5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36" name="Picture 16">
          <a:extLst>
            <a:ext uri="{FF2B5EF4-FFF2-40B4-BE49-F238E27FC236}">
              <a16:creationId xmlns:a16="http://schemas.microsoft.com/office/drawing/2014/main" id="{7102D5F9-6F60-4A65-B0F8-AA6BE0D14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37" name="Imagem 1">
          <a:extLst>
            <a:ext uri="{FF2B5EF4-FFF2-40B4-BE49-F238E27FC236}">
              <a16:creationId xmlns:a16="http://schemas.microsoft.com/office/drawing/2014/main" id="{DDC88158-5792-408B-8E1C-1EB81EE7E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257</xdr:row>
      <xdr:rowOff>0</xdr:rowOff>
    </xdr:from>
    <xdr:to>
      <xdr:col>9</xdr:col>
      <xdr:colOff>1190625</xdr:colOff>
      <xdr:row>258</xdr:row>
      <xdr:rowOff>0</xdr:rowOff>
    </xdr:to>
    <xdr:pic>
      <xdr:nvPicPr>
        <xdr:cNvPr id="838" name="Picture 25">
          <a:extLst>
            <a:ext uri="{FF2B5EF4-FFF2-40B4-BE49-F238E27FC236}">
              <a16:creationId xmlns:a16="http://schemas.microsoft.com/office/drawing/2014/main" id="{237EEADD-BB00-47A6-BE1A-7846E91C3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06575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39" name="Imagem 10">
          <a:extLst>
            <a:ext uri="{FF2B5EF4-FFF2-40B4-BE49-F238E27FC236}">
              <a16:creationId xmlns:a16="http://schemas.microsoft.com/office/drawing/2014/main" id="{896B2538-2D10-47AB-811B-E92130297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0" name="Picture 22">
          <a:extLst>
            <a:ext uri="{FF2B5EF4-FFF2-40B4-BE49-F238E27FC236}">
              <a16:creationId xmlns:a16="http://schemas.microsoft.com/office/drawing/2014/main" id="{DF0C5025-AA47-422C-AAA4-429618D0A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1" name="Imagem 7">
          <a:extLst>
            <a:ext uri="{FF2B5EF4-FFF2-40B4-BE49-F238E27FC236}">
              <a16:creationId xmlns:a16="http://schemas.microsoft.com/office/drawing/2014/main" id="{1A15B085-E1C0-4A03-B5F2-7255A9CD3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2" name="Picture 19">
          <a:extLst>
            <a:ext uri="{FF2B5EF4-FFF2-40B4-BE49-F238E27FC236}">
              <a16:creationId xmlns:a16="http://schemas.microsoft.com/office/drawing/2014/main" id="{AA19C9A3-3A62-4085-B4B3-22ABBE01C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3" name="Imagem 4">
          <a:extLst>
            <a:ext uri="{FF2B5EF4-FFF2-40B4-BE49-F238E27FC236}">
              <a16:creationId xmlns:a16="http://schemas.microsoft.com/office/drawing/2014/main" id="{E569C6B5-9F75-46FD-9DDF-B1D8EE6F4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4" name="Picture 16">
          <a:extLst>
            <a:ext uri="{FF2B5EF4-FFF2-40B4-BE49-F238E27FC236}">
              <a16:creationId xmlns:a16="http://schemas.microsoft.com/office/drawing/2014/main" id="{7F965459-D936-45BF-957D-F903E87B1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5" name="Imagem 1">
          <a:extLst>
            <a:ext uri="{FF2B5EF4-FFF2-40B4-BE49-F238E27FC236}">
              <a16:creationId xmlns:a16="http://schemas.microsoft.com/office/drawing/2014/main" id="{2896086E-4A05-4888-AF25-17E09706B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6" name="Picture 25">
          <a:extLst>
            <a:ext uri="{FF2B5EF4-FFF2-40B4-BE49-F238E27FC236}">
              <a16:creationId xmlns:a16="http://schemas.microsoft.com/office/drawing/2014/main" id="{0C47FDAC-82E0-48B0-913C-113A89FF4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7" name="Imagem 846">
          <a:extLst>
            <a:ext uri="{FF2B5EF4-FFF2-40B4-BE49-F238E27FC236}">
              <a16:creationId xmlns:a16="http://schemas.microsoft.com/office/drawing/2014/main" id="{5CDC367E-A50F-4CA6-9108-4CC1B8ADA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8" name="Picture 22">
          <a:extLst>
            <a:ext uri="{FF2B5EF4-FFF2-40B4-BE49-F238E27FC236}">
              <a16:creationId xmlns:a16="http://schemas.microsoft.com/office/drawing/2014/main" id="{926A68A4-9DDE-44B9-9288-38B2654C3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49" name="Imagem 7">
          <a:extLst>
            <a:ext uri="{FF2B5EF4-FFF2-40B4-BE49-F238E27FC236}">
              <a16:creationId xmlns:a16="http://schemas.microsoft.com/office/drawing/2014/main" id="{366B1705-FF34-42F9-BFE8-24B16B06B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0" name="Picture 19">
          <a:extLst>
            <a:ext uri="{FF2B5EF4-FFF2-40B4-BE49-F238E27FC236}">
              <a16:creationId xmlns:a16="http://schemas.microsoft.com/office/drawing/2014/main" id="{39313A97-8FE4-447D-87E0-9278B75B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1" name="Imagem 4">
          <a:extLst>
            <a:ext uri="{FF2B5EF4-FFF2-40B4-BE49-F238E27FC236}">
              <a16:creationId xmlns:a16="http://schemas.microsoft.com/office/drawing/2014/main" id="{DA5058D2-625B-4F21-AFB4-6B7F7FFF8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2" name="Picture 16">
          <a:extLst>
            <a:ext uri="{FF2B5EF4-FFF2-40B4-BE49-F238E27FC236}">
              <a16:creationId xmlns:a16="http://schemas.microsoft.com/office/drawing/2014/main" id="{FA7EDBF8-4BF4-4B83-9369-B9B94C298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3" name="Imagem 1">
          <a:extLst>
            <a:ext uri="{FF2B5EF4-FFF2-40B4-BE49-F238E27FC236}">
              <a16:creationId xmlns:a16="http://schemas.microsoft.com/office/drawing/2014/main" id="{313EB0E7-771E-48F3-A919-0F8901154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4" name="Picture 25">
          <a:extLst>
            <a:ext uri="{FF2B5EF4-FFF2-40B4-BE49-F238E27FC236}">
              <a16:creationId xmlns:a16="http://schemas.microsoft.com/office/drawing/2014/main" id="{2CDD43D8-6E5B-4BCC-ACFD-6FCD62357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5" name="Imagem 10">
          <a:extLst>
            <a:ext uri="{FF2B5EF4-FFF2-40B4-BE49-F238E27FC236}">
              <a16:creationId xmlns:a16="http://schemas.microsoft.com/office/drawing/2014/main" id="{465C0212-4527-411E-A5C4-1A1975E3F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6" name="Picture 22">
          <a:extLst>
            <a:ext uri="{FF2B5EF4-FFF2-40B4-BE49-F238E27FC236}">
              <a16:creationId xmlns:a16="http://schemas.microsoft.com/office/drawing/2014/main" id="{822C56A2-9DFB-4BB2-9987-91FF03FE1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7" name="Imagem 7">
          <a:extLst>
            <a:ext uri="{FF2B5EF4-FFF2-40B4-BE49-F238E27FC236}">
              <a16:creationId xmlns:a16="http://schemas.microsoft.com/office/drawing/2014/main" id="{63549D16-C9F8-44E6-956F-95B521C33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8" name="Picture 19">
          <a:extLst>
            <a:ext uri="{FF2B5EF4-FFF2-40B4-BE49-F238E27FC236}">
              <a16:creationId xmlns:a16="http://schemas.microsoft.com/office/drawing/2014/main" id="{C2DC36A1-F195-4C70-8221-B5F089283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59" name="Imagem 4">
          <a:extLst>
            <a:ext uri="{FF2B5EF4-FFF2-40B4-BE49-F238E27FC236}">
              <a16:creationId xmlns:a16="http://schemas.microsoft.com/office/drawing/2014/main" id="{59A3754F-992E-4B9F-A416-2347EEC40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0" name="Picture 16">
          <a:extLst>
            <a:ext uri="{FF2B5EF4-FFF2-40B4-BE49-F238E27FC236}">
              <a16:creationId xmlns:a16="http://schemas.microsoft.com/office/drawing/2014/main" id="{AA48B632-F4CA-42E8-A89F-619B6D7CC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1" name="Imagem 1">
          <a:extLst>
            <a:ext uri="{FF2B5EF4-FFF2-40B4-BE49-F238E27FC236}">
              <a16:creationId xmlns:a16="http://schemas.microsoft.com/office/drawing/2014/main" id="{B53ECCC4-A7E4-4147-B94C-6D0586D97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2" name="Picture 25">
          <a:extLst>
            <a:ext uri="{FF2B5EF4-FFF2-40B4-BE49-F238E27FC236}">
              <a16:creationId xmlns:a16="http://schemas.microsoft.com/office/drawing/2014/main" id="{9E72EEC7-F8D9-4CE6-BC2C-35D5A3CBD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3" name="Imagem 862">
          <a:extLst>
            <a:ext uri="{FF2B5EF4-FFF2-40B4-BE49-F238E27FC236}">
              <a16:creationId xmlns:a16="http://schemas.microsoft.com/office/drawing/2014/main" id="{1BF852AE-C8D6-4AEF-A254-B762EB58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4" name="Picture 22">
          <a:extLst>
            <a:ext uri="{FF2B5EF4-FFF2-40B4-BE49-F238E27FC236}">
              <a16:creationId xmlns:a16="http://schemas.microsoft.com/office/drawing/2014/main" id="{BD4F144C-1B50-4228-974E-22CEBD122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5" name="Imagem 7">
          <a:extLst>
            <a:ext uri="{FF2B5EF4-FFF2-40B4-BE49-F238E27FC236}">
              <a16:creationId xmlns:a16="http://schemas.microsoft.com/office/drawing/2014/main" id="{07B5F62B-38E3-4301-9DB4-F44B096BB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6" name="Picture 19">
          <a:extLst>
            <a:ext uri="{FF2B5EF4-FFF2-40B4-BE49-F238E27FC236}">
              <a16:creationId xmlns:a16="http://schemas.microsoft.com/office/drawing/2014/main" id="{EFD74960-6D78-40B7-B748-73A384B0E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7" name="Imagem 4">
          <a:extLst>
            <a:ext uri="{FF2B5EF4-FFF2-40B4-BE49-F238E27FC236}">
              <a16:creationId xmlns:a16="http://schemas.microsoft.com/office/drawing/2014/main" id="{7AAC61DD-1C72-49B3-AF32-EC480B77D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8" name="Picture 16">
          <a:extLst>
            <a:ext uri="{FF2B5EF4-FFF2-40B4-BE49-F238E27FC236}">
              <a16:creationId xmlns:a16="http://schemas.microsoft.com/office/drawing/2014/main" id="{8C7882BC-6139-4B3B-B13B-BB0C9D6A0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69" name="Imagem 1">
          <a:extLst>
            <a:ext uri="{FF2B5EF4-FFF2-40B4-BE49-F238E27FC236}">
              <a16:creationId xmlns:a16="http://schemas.microsoft.com/office/drawing/2014/main" id="{F2C67E19-26D3-45B5-9AB1-DA90C3E62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0" name="Picture 25">
          <a:extLst>
            <a:ext uri="{FF2B5EF4-FFF2-40B4-BE49-F238E27FC236}">
              <a16:creationId xmlns:a16="http://schemas.microsoft.com/office/drawing/2014/main" id="{5E4A8E26-0B30-48CA-A043-4F006D58B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1" name="Imagem 10">
          <a:extLst>
            <a:ext uri="{FF2B5EF4-FFF2-40B4-BE49-F238E27FC236}">
              <a16:creationId xmlns:a16="http://schemas.microsoft.com/office/drawing/2014/main" id="{0DDF6174-BA81-4B95-A9BD-A30308015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2" name="Picture 22">
          <a:extLst>
            <a:ext uri="{FF2B5EF4-FFF2-40B4-BE49-F238E27FC236}">
              <a16:creationId xmlns:a16="http://schemas.microsoft.com/office/drawing/2014/main" id="{2CCAC3FE-4AE2-4A21-A7BB-5F2BF2653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3" name="Imagem 7">
          <a:extLst>
            <a:ext uri="{FF2B5EF4-FFF2-40B4-BE49-F238E27FC236}">
              <a16:creationId xmlns:a16="http://schemas.microsoft.com/office/drawing/2014/main" id="{CC40BE76-EF04-44A0-B27A-824CE360C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4" name="Picture 19">
          <a:extLst>
            <a:ext uri="{FF2B5EF4-FFF2-40B4-BE49-F238E27FC236}">
              <a16:creationId xmlns:a16="http://schemas.microsoft.com/office/drawing/2014/main" id="{7918D365-BD71-411A-80C8-56E8D4189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5" name="Imagem 4">
          <a:extLst>
            <a:ext uri="{FF2B5EF4-FFF2-40B4-BE49-F238E27FC236}">
              <a16:creationId xmlns:a16="http://schemas.microsoft.com/office/drawing/2014/main" id="{8E68A82B-7B9B-410A-9F15-121019461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6" name="Picture 16">
          <a:extLst>
            <a:ext uri="{FF2B5EF4-FFF2-40B4-BE49-F238E27FC236}">
              <a16:creationId xmlns:a16="http://schemas.microsoft.com/office/drawing/2014/main" id="{1E6D486F-7439-44D0-BF25-9ED83BF02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7" name="Imagem 1">
          <a:extLst>
            <a:ext uri="{FF2B5EF4-FFF2-40B4-BE49-F238E27FC236}">
              <a16:creationId xmlns:a16="http://schemas.microsoft.com/office/drawing/2014/main" id="{5F68C892-C225-45D7-8134-B0942DEE2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8" name="Picture 25">
          <a:extLst>
            <a:ext uri="{FF2B5EF4-FFF2-40B4-BE49-F238E27FC236}">
              <a16:creationId xmlns:a16="http://schemas.microsoft.com/office/drawing/2014/main" id="{2F862FB5-A0F2-4644-A560-A2648802C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79" name="Imagem 878">
          <a:extLst>
            <a:ext uri="{FF2B5EF4-FFF2-40B4-BE49-F238E27FC236}">
              <a16:creationId xmlns:a16="http://schemas.microsoft.com/office/drawing/2014/main" id="{F924D39F-D3E0-47A7-8E9B-F8C914D1F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0" name="Picture 22">
          <a:extLst>
            <a:ext uri="{FF2B5EF4-FFF2-40B4-BE49-F238E27FC236}">
              <a16:creationId xmlns:a16="http://schemas.microsoft.com/office/drawing/2014/main" id="{22E7B187-C184-4DA1-99B7-688DCB0F2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1" name="Imagem 7">
          <a:extLst>
            <a:ext uri="{FF2B5EF4-FFF2-40B4-BE49-F238E27FC236}">
              <a16:creationId xmlns:a16="http://schemas.microsoft.com/office/drawing/2014/main" id="{91EF948B-045C-4229-83AC-14CB8F8E8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2" name="Picture 19">
          <a:extLst>
            <a:ext uri="{FF2B5EF4-FFF2-40B4-BE49-F238E27FC236}">
              <a16:creationId xmlns:a16="http://schemas.microsoft.com/office/drawing/2014/main" id="{8A660EE6-DE34-4FE0-97FE-B2CBCA248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3" name="Imagem 4">
          <a:extLst>
            <a:ext uri="{FF2B5EF4-FFF2-40B4-BE49-F238E27FC236}">
              <a16:creationId xmlns:a16="http://schemas.microsoft.com/office/drawing/2014/main" id="{DE4ACE88-5B18-4266-9E3C-CACEBCEAC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4" name="Picture 16">
          <a:extLst>
            <a:ext uri="{FF2B5EF4-FFF2-40B4-BE49-F238E27FC236}">
              <a16:creationId xmlns:a16="http://schemas.microsoft.com/office/drawing/2014/main" id="{1BDA828C-9BDF-40F1-8D14-005CFB12F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5" name="Imagem 1">
          <a:extLst>
            <a:ext uri="{FF2B5EF4-FFF2-40B4-BE49-F238E27FC236}">
              <a16:creationId xmlns:a16="http://schemas.microsoft.com/office/drawing/2014/main" id="{B6A79A64-E8C2-4624-BEF5-E21FB6A20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6" name="Picture 25">
          <a:extLst>
            <a:ext uri="{FF2B5EF4-FFF2-40B4-BE49-F238E27FC236}">
              <a16:creationId xmlns:a16="http://schemas.microsoft.com/office/drawing/2014/main" id="{98FD98C6-C17E-46C4-90BF-B572BCFAF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7" name="Imagem 10">
          <a:extLst>
            <a:ext uri="{FF2B5EF4-FFF2-40B4-BE49-F238E27FC236}">
              <a16:creationId xmlns:a16="http://schemas.microsoft.com/office/drawing/2014/main" id="{5C62FE00-0296-4EC5-B1FC-AA2DBD53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8" name="Picture 22">
          <a:extLst>
            <a:ext uri="{FF2B5EF4-FFF2-40B4-BE49-F238E27FC236}">
              <a16:creationId xmlns:a16="http://schemas.microsoft.com/office/drawing/2014/main" id="{4E948A50-E27E-499F-8DE2-CD410528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89" name="Imagem 7">
          <a:extLst>
            <a:ext uri="{FF2B5EF4-FFF2-40B4-BE49-F238E27FC236}">
              <a16:creationId xmlns:a16="http://schemas.microsoft.com/office/drawing/2014/main" id="{7FC684C7-A2AF-4D21-9A5B-29EAAB818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0" name="Picture 19">
          <a:extLst>
            <a:ext uri="{FF2B5EF4-FFF2-40B4-BE49-F238E27FC236}">
              <a16:creationId xmlns:a16="http://schemas.microsoft.com/office/drawing/2014/main" id="{889918D3-8C66-4395-AB7B-2C469787B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1" name="Imagem 4">
          <a:extLst>
            <a:ext uri="{FF2B5EF4-FFF2-40B4-BE49-F238E27FC236}">
              <a16:creationId xmlns:a16="http://schemas.microsoft.com/office/drawing/2014/main" id="{47C4D840-9E71-4E69-BFE7-57ABC9DA2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2" name="Picture 16">
          <a:extLst>
            <a:ext uri="{FF2B5EF4-FFF2-40B4-BE49-F238E27FC236}">
              <a16:creationId xmlns:a16="http://schemas.microsoft.com/office/drawing/2014/main" id="{C9F74B3E-32CC-46C6-8D4D-D7A695CA7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3" name="Imagem 1">
          <a:extLst>
            <a:ext uri="{FF2B5EF4-FFF2-40B4-BE49-F238E27FC236}">
              <a16:creationId xmlns:a16="http://schemas.microsoft.com/office/drawing/2014/main" id="{88F25868-62FF-4D59-B3E1-12F773C67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4" name="Picture 25">
          <a:extLst>
            <a:ext uri="{FF2B5EF4-FFF2-40B4-BE49-F238E27FC236}">
              <a16:creationId xmlns:a16="http://schemas.microsoft.com/office/drawing/2014/main" id="{8A4713CA-234C-42FE-B426-1AA18D40F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5" name="Imagem 894">
          <a:extLst>
            <a:ext uri="{FF2B5EF4-FFF2-40B4-BE49-F238E27FC236}">
              <a16:creationId xmlns:a16="http://schemas.microsoft.com/office/drawing/2014/main" id="{F8B1BA97-629F-4FA0-9122-DE9BBA898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6" name="Picture 22">
          <a:extLst>
            <a:ext uri="{FF2B5EF4-FFF2-40B4-BE49-F238E27FC236}">
              <a16:creationId xmlns:a16="http://schemas.microsoft.com/office/drawing/2014/main" id="{12DDC354-72EB-40A8-AE8D-D01773898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7" name="Imagem 7">
          <a:extLst>
            <a:ext uri="{FF2B5EF4-FFF2-40B4-BE49-F238E27FC236}">
              <a16:creationId xmlns:a16="http://schemas.microsoft.com/office/drawing/2014/main" id="{68CBB25E-A18E-4E92-B229-93D150D2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8" name="Picture 19">
          <a:extLst>
            <a:ext uri="{FF2B5EF4-FFF2-40B4-BE49-F238E27FC236}">
              <a16:creationId xmlns:a16="http://schemas.microsoft.com/office/drawing/2014/main" id="{E0F69B2C-307E-4B66-8069-CF6D06554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899" name="Imagem 4">
          <a:extLst>
            <a:ext uri="{FF2B5EF4-FFF2-40B4-BE49-F238E27FC236}">
              <a16:creationId xmlns:a16="http://schemas.microsoft.com/office/drawing/2014/main" id="{3299043E-D26C-4643-858E-BCD7B8E3C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0" name="Picture 16">
          <a:extLst>
            <a:ext uri="{FF2B5EF4-FFF2-40B4-BE49-F238E27FC236}">
              <a16:creationId xmlns:a16="http://schemas.microsoft.com/office/drawing/2014/main" id="{4C3DD47E-185C-498C-8D01-EC68DB157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1" name="Imagem 1">
          <a:extLst>
            <a:ext uri="{FF2B5EF4-FFF2-40B4-BE49-F238E27FC236}">
              <a16:creationId xmlns:a16="http://schemas.microsoft.com/office/drawing/2014/main" id="{230C28EB-43DE-47EF-AF86-B22EFEBD3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2" name="Picture 25">
          <a:extLst>
            <a:ext uri="{FF2B5EF4-FFF2-40B4-BE49-F238E27FC236}">
              <a16:creationId xmlns:a16="http://schemas.microsoft.com/office/drawing/2014/main" id="{53BC6697-D814-4AD8-BF0C-8E1A6B886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3" name="Imagem 10">
          <a:extLst>
            <a:ext uri="{FF2B5EF4-FFF2-40B4-BE49-F238E27FC236}">
              <a16:creationId xmlns:a16="http://schemas.microsoft.com/office/drawing/2014/main" id="{D82037FA-64C8-455E-9E99-6FD37DB82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4" name="Picture 22">
          <a:extLst>
            <a:ext uri="{FF2B5EF4-FFF2-40B4-BE49-F238E27FC236}">
              <a16:creationId xmlns:a16="http://schemas.microsoft.com/office/drawing/2014/main" id="{52F60CC2-A0D1-4734-97DB-C168B3749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5" name="Imagem 7">
          <a:extLst>
            <a:ext uri="{FF2B5EF4-FFF2-40B4-BE49-F238E27FC236}">
              <a16:creationId xmlns:a16="http://schemas.microsoft.com/office/drawing/2014/main" id="{5C49C61A-AB8F-40EA-976B-9344E77AE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6" name="Picture 19">
          <a:extLst>
            <a:ext uri="{FF2B5EF4-FFF2-40B4-BE49-F238E27FC236}">
              <a16:creationId xmlns:a16="http://schemas.microsoft.com/office/drawing/2014/main" id="{44E2D262-0420-47DE-8E2F-5C88F386A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7" name="Imagem 4">
          <a:extLst>
            <a:ext uri="{FF2B5EF4-FFF2-40B4-BE49-F238E27FC236}">
              <a16:creationId xmlns:a16="http://schemas.microsoft.com/office/drawing/2014/main" id="{C3297DBE-C106-4D35-8230-F3EACF021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8" name="Picture 16">
          <a:extLst>
            <a:ext uri="{FF2B5EF4-FFF2-40B4-BE49-F238E27FC236}">
              <a16:creationId xmlns:a16="http://schemas.microsoft.com/office/drawing/2014/main" id="{F91B339E-566A-48D7-A58C-C2F889573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09" name="Imagem 1">
          <a:extLst>
            <a:ext uri="{FF2B5EF4-FFF2-40B4-BE49-F238E27FC236}">
              <a16:creationId xmlns:a16="http://schemas.microsoft.com/office/drawing/2014/main" id="{80CBA396-CCD8-426B-BD29-8B30ABB44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0" name="Picture 25">
          <a:extLst>
            <a:ext uri="{FF2B5EF4-FFF2-40B4-BE49-F238E27FC236}">
              <a16:creationId xmlns:a16="http://schemas.microsoft.com/office/drawing/2014/main" id="{9DC24299-A8A2-409A-AC33-F66109EB4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1" name="Imagem 910">
          <a:extLst>
            <a:ext uri="{FF2B5EF4-FFF2-40B4-BE49-F238E27FC236}">
              <a16:creationId xmlns:a16="http://schemas.microsoft.com/office/drawing/2014/main" id="{F2D373D0-3341-42D4-98B8-0D097A777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2" name="Picture 22">
          <a:extLst>
            <a:ext uri="{FF2B5EF4-FFF2-40B4-BE49-F238E27FC236}">
              <a16:creationId xmlns:a16="http://schemas.microsoft.com/office/drawing/2014/main" id="{F16384D0-7B41-4941-8040-57938D0BB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3" name="Imagem 7">
          <a:extLst>
            <a:ext uri="{FF2B5EF4-FFF2-40B4-BE49-F238E27FC236}">
              <a16:creationId xmlns:a16="http://schemas.microsoft.com/office/drawing/2014/main" id="{5D69CD6D-BC79-4C97-B204-CFE32107E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4" name="Picture 19">
          <a:extLst>
            <a:ext uri="{FF2B5EF4-FFF2-40B4-BE49-F238E27FC236}">
              <a16:creationId xmlns:a16="http://schemas.microsoft.com/office/drawing/2014/main" id="{D7956B2C-87FE-4686-8F02-FA38ADD63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5" name="Imagem 4">
          <a:extLst>
            <a:ext uri="{FF2B5EF4-FFF2-40B4-BE49-F238E27FC236}">
              <a16:creationId xmlns:a16="http://schemas.microsoft.com/office/drawing/2014/main" id="{DDCC8AA5-A37C-471A-BE4E-FB71C9419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6" name="Picture 16">
          <a:extLst>
            <a:ext uri="{FF2B5EF4-FFF2-40B4-BE49-F238E27FC236}">
              <a16:creationId xmlns:a16="http://schemas.microsoft.com/office/drawing/2014/main" id="{4347D6FB-0A6B-47DF-9527-1A799202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7" name="Imagem 1">
          <a:extLst>
            <a:ext uri="{FF2B5EF4-FFF2-40B4-BE49-F238E27FC236}">
              <a16:creationId xmlns:a16="http://schemas.microsoft.com/office/drawing/2014/main" id="{1D631E74-9848-4CBA-9190-613A3B996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8" name="Picture 25">
          <a:extLst>
            <a:ext uri="{FF2B5EF4-FFF2-40B4-BE49-F238E27FC236}">
              <a16:creationId xmlns:a16="http://schemas.microsoft.com/office/drawing/2014/main" id="{A0B173E0-7271-430A-BFBF-D954B1B90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19" name="Imagem 10">
          <a:extLst>
            <a:ext uri="{FF2B5EF4-FFF2-40B4-BE49-F238E27FC236}">
              <a16:creationId xmlns:a16="http://schemas.microsoft.com/office/drawing/2014/main" id="{6E009AEC-0831-4A26-80C9-51D57863C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0" name="Picture 22">
          <a:extLst>
            <a:ext uri="{FF2B5EF4-FFF2-40B4-BE49-F238E27FC236}">
              <a16:creationId xmlns:a16="http://schemas.microsoft.com/office/drawing/2014/main" id="{5DF05C48-433B-4C72-97EA-226D8C804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1" name="Imagem 7">
          <a:extLst>
            <a:ext uri="{FF2B5EF4-FFF2-40B4-BE49-F238E27FC236}">
              <a16:creationId xmlns:a16="http://schemas.microsoft.com/office/drawing/2014/main" id="{50899BC6-ED45-49B7-876B-9E6C66772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2" name="Picture 19">
          <a:extLst>
            <a:ext uri="{FF2B5EF4-FFF2-40B4-BE49-F238E27FC236}">
              <a16:creationId xmlns:a16="http://schemas.microsoft.com/office/drawing/2014/main" id="{CB654936-CB50-4163-BE33-7DB6D601B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3" name="Imagem 4">
          <a:extLst>
            <a:ext uri="{FF2B5EF4-FFF2-40B4-BE49-F238E27FC236}">
              <a16:creationId xmlns:a16="http://schemas.microsoft.com/office/drawing/2014/main" id="{E6C5AEAC-65A1-408A-BD7F-6B2A436C6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4" name="Picture 16">
          <a:extLst>
            <a:ext uri="{FF2B5EF4-FFF2-40B4-BE49-F238E27FC236}">
              <a16:creationId xmlns:a16="http://schemas.microsoft.com/office/drawing/2014/main" id="{2056EE08-C0E5-4AA0-B142-26447E4A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5" name="Imagem 1">
          <a:extLst>
            <a:ext uri="{FF2B5EF4-FFF2-40B4-BE49-F238E27FC236}">
              <a16:creationId xmlns:a16="http://schemas.microsoft.com/office/drawing/2014/main" id="{7CB26B8B-3743-4706-BE1A-9497F0323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6" name="Picture 25">
          <a:extLst>
            <a:ext uri="{FF2B5EF4-FFF2-40B4-BE49-F238E27FC236}">
              <a16:creationId xmlns:a16="http://schemas.microsoft.com/office/drawing/2014/main" id="{F498A11F-1D6D-4BE8-9B3F-1B8721B2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7" name="Imagem 926">
          <a:extLst>
            <a:ext uri="{FF2B5EF4-FFF2-40B4-BE49-F238E27FC236}">
              <a16:creationId xmlns:a16="http://schemas.microsoft.com/office/drawing/2014/main" id="{4724961B-DAE1-45C7-924F-F44300D5C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8" name="Picture 22">
          <a:extLst>
            <a:ext uri="{FF2B5EF4-FFF2-40B4-BE49-F238E27FC236}">
              <a16:creationId xmlns:a16="http://schemas.microsoft.com/office/drawing/2014/main" id="{5795FD7A-22D5-472A-97B7-737488B59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29" name="Imagem 7">
          <a:extLst>
            <a:ext uri="{FF2B5EF4-FFF2-40B4-BE49-F238E27FC236}">
              <a16:creationId xmlns:a16="http://schemas.microsoft.com/office/drawing/2014/main" id="{1182BFC2-1B8C-442D-B920-98EDB7C8F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0" name="Picture 19">
          <a:extLst>
            <a:ext uri="{FF2B5EF4-FFF2-40B4-BE49-F238E27FC236}">
              <a16:creationId xmlns:a16="http://schemas.microsoft.com/office/drawing/2014/main" id="{D86C7D1D-EE95-4C57-91B1-A724601BE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1" name="Imagem 4">
          <a:extLst>
            <a:ext uri="{FF2B5EF4-FFF2-40B4-BE49-F238E27FC236}">
              <a16:creationId xmlns:a16="http://schemas.microsoft.com/office/drawing/2014/main" id="{3474B71F-D99F-4514-9486-4B6C5291F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2" name="Picture 16">
          <a:extLst>
            <a:ext uri="{FF2B5EF4-FFF2-40B4-BE49-F238E27FC236}">
              <a16:creationId xmlns:a16="http://schemas.microsoft.com/office/drawing/2014/main" id="{35E74C4F-9020-497C-BF49-0FE108D30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3" name="Imagem 1">
          <a:extLst>
            <a:ext uri="{FF2B5EF4-FFF2-40B4-BE49-F238E27FC236}">
              <a16:creationId xmlns:a16="http://schemas.microsoft.com/office/drawing/2014/main" id="{F54BE8E4-C9A2-4118-B1D4-7CB2A1432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4" name="Picture 25">
          <a:extLst>
            <a:ext uri="{FF2B5EF4-FFF2-40B4-BE49-F238E27FC236}">
              <a16:creationId xmlns:a16="http://schemas.microsoft.com/office/drawing/2014/main" id="{4A6AD889-E85E-4C26-8040-FA2932C7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5" name="Imagem 10">
          <a:extLst>
            <a:ext uri="{FF2B5EF4-FFF2-40B4-BE49-F238E27FC236}">
              <a16:creationId xmlns:a16="http://schemas.microsoft.com/office/drawing/2014/main" id="{0C9380A6-BBC9-4CBD-B436-92F94DA7E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6" name="Picture 22">
          <a:extLst>
            <a:ext uri="{FF2B5EF4-FFF2-40B4-BE49-F238E27FC236}">
              <a16:creationId xmlns:a16="http://schemas.microsoft.com/office/drawing/2014/main" id="{6089860C-89BB-4C51-A2D8-16A5B36A9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7" name="Imagem 7">
          <a:extLst>
            <a:ext uri="{FF2B5EF4-FFF2-40B4-BE49-F238E27FC236}">
              <a16:creationId xmlns:a16="http://schemas.microsoft.com/office/drawing/2014/main" id="{3DFB17DC-E6DE-4D44-BA69-4B8A196DA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8" name="Picture 19">
          <a:extLst>
            <a:ext uri="{FF2B5EF4-FFF2-40B4-BE49-F238E27FC236}">
              <a16:creationId xmlns:a16="http://schemas.microsoft.com/office/drawing/2014/main" id="{9074B8CF-F4E0-4243-9C9C-A0B9C78E4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39" name="Imagem 4">
          <a:extLst>
            <a:ext uri="{FF2B5EF4-FFF2-40B4-BE49-F238E27FC236}">
              <a16:creationId xmlns:a16="http://schemas.microsoft.com/office/drawing/2014/main" id="{C57B90F1-84ED-4C9B-86D1-0DEFC5CDE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0" name="Picture 16">
          <a:extLst>
            <a:ext uri="{FF2B5EF4-FFF2-40B4-BE49-F238E27FC236}">
              <a16:creationId xmlns:a16="http://schemas.microsoft.com/office/drawing/2014/main" id="{B5F0EAAE-4864-4646-BD8F-BE7D6C1C4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1" name="Imagem 1">
          <a:extLst>
            <a:ext uri="{FF2B5EF4-FFF2-40B4-BE49-F238E27FC236}">
              <a16:creationId xmlns:a16="http://schemas.microsoft.com/office/drawing/2014/main" id="{AFF10579-DF09-4AA1-8FBB-C1A77431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2" name="Picture 25">
          <a:extLst>
            <a:ext uri="{FF2B5EF4-FFF2-40B4-BE49-F238E27FC236}">
              <a16:creationId xmlns:a16="http://schemas.microsoft.com/office/drawing/2014/main" id="{181E0E5A-02EA-4EF3-B86D-E3B9F5C5F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3" name="Imagem 942">
          <a:extLst>
            <a:ext uri="{FF2B5EF4-FFF2-40B4-BE49-F238E27FC236}">
              <a16:creationId xmlns:a16="http://schemas.microsoft.com/office/drawing/2014/main" id="{3E4D93DE-AF35-4DA5-9BDB-020620D21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4" name="Picture 22">
          <a:extLst>
            <a:ext uri="{FF2B5EF4-FFF2-40B4-BE49-F238E27FC236}">
              <a16:creationId xmlns:a16="http://schemas.microsoft.com/office/drawing/2014/main" id="{682F1CE7-6A56-4AE9-A336-A8F098398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5" name="Imagem 7">
          <a:extLst>
            <a:ext uri="{FF2B5EF4-FFF2-40B4-BE49-F238E27FC236}">
              <a16:creationId xmlns:a16="http://schemas.microsoft.com/office/drawing/2014/main" id="{04997F30-CFD8-41B0-8DFE-ADC2E45E2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6" name="Picture 19">
          <a:extLst>
            <a:ext uri="{FF2B5EF4-FFF2-40B4-BE49-F238E27FC236}">
              <a16:creationId xmlns:a16="http://schemas.microsoft.com/office/drawing/2014/main" id="{A5EC29F1-23F5-4506-8270-FF31C6DA4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7" name="Imagem 4">
          <a:extLst>
            <a:ext uri="{FF2B5EF4-FFF2-40B4-BE49-F238E27FC236}">
              <a16:creationId xmlns:a16="http://schemas.microsoft.com/office/drawing/2014/main" id="{316A9071-F9F5-40CB-B28E-729000986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8" name="Picture 16">
          <a:extLst>
            <a:ext uri="{FF2B5EF4-FFF2-40B4-BE49-F238E27FC236}">
              <a16:creationId xmlns:a16="http://schemas.microsoft.com/office/drawing/2014/main" id="{E2066B4D-A970-4E6E-892A-26747749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49" name="Imagem 1">
          <a:extLst>
            <a:ext uri="{FF2B5EF4-FFF2-40B4-BE49-F238E27FC236}">
              <a16:creationId xmlns:a16="http://schemas.microsoft.com/office/drawing/2014/main" id="{3855028B-E901-41D3-864C-D853F8BE9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0" name="Picture 25">
          <a:extLst>
            <a:ext uri="{FF2B5EF4-FFF2-40B4-BE49-F238E27FC236}">
              <a16:creationId xmlns:a16="http://schemas.microsoft.com/office/drawing/2014/main" id="{42842A28-2D9E-4F63-B3B2-B0EB37063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1" name="Imagem 10">
          <a:extLst>
            <a:ext uri="{FF2B5EF4-FFF2-40B4-BE49-F238E27FC236}">
              <a16:creationId xmlns:a16="http://schemas.microsoft.com/office/drawing/2014/main" id="{5F816E43-FED2-4779-B21E-4F6100E02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2" name="Picture 22">
          <a:extLst>
            <a:ext uri="{FF2B5EF4-FFF2-40B4-BE49-F238E27FC236}">
              <a16:creationId xmlns:a16="http://schemas.microsoft.com/office/drawing/2014/main" id="{9FE6B9BD-ABF3-41EB-87CB-491D4307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3" name="Imagem 7">
          <a:extLst>
            <a:ext uri="{FF2B5EF4-FFF2-40B4-BE49-F238E27FC236}">
              <a16:creationId xmlns:a16="http://schemas.microsoft.com/office/drawing/2014/main" id="{30C9FF50-AAED-4C2B-A5D4-ECA230232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4" name="Picture 19">
          <a:extLst>
            <a:ext uri="{FF2B5EF4-FFF2-40B4-BE49-F238E27FC236}">
              <a16:creationId xmlns:a16="http://schemas.microsoft.com/office/drawing/2014/main" id="{0AFC036C-9AC8-4BB0-8C71-34539CD6F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5" name="Imagem 4">
          <a:extLst>
            <a:ext uri="{FF2B5EF4-FFF2-40B4-BE49-F238E27FC236}">
              <a16:creationId xmlns:a16="http://schemas.microsoft.com/office/drawing/2014/main" id="{38B8554D-5FE2-4F56-8663-0EE58A9CF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6" name="Picture 16">
          <a:extLst>
            <a:ext uri="{FF2B5EF4-FFF2-40B4-BE49-F238E27FC236}">
              <a16:creationId xmlns:a16="http://schemas.microsoft.com/office/drawing/2014/main" id="{59FC2546-987E-4441-A487-8FE574148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7" name="Imagem 1">
          <a:extLst>
            <a:ext uri="{FF2B5EF4-FFF2-40B4-BE49-F238E27FC236}">
              <a16:creationId xmlns:a16="http://schemas.microsoft.com/office/drawing/2014/main" id="{6790EBDA-4AD8-4299-9712-115D7957A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8" name="Picture 25">
          <a:extLst>
            <a:ext uri="{FF2B5EF4-FFF2-40B4-BE49-F238E27FC236}">
              <a16:creationId xmlns:a16="http://schemas.microsoft.com/office/drawing/2014/main" id="{0D10C8FD-F7A7-4F44-9CB8-4274B053F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59" name="Imagem 958">
          <a:extLst>
            <a:ext uri="{FF2B5EF4-FFF2-40B4-BE49-F238E27FC236}">
              <a16:creationId xmlns:a16="http://schemas.microsoft.com/office/drawing/2014/main" id="{B0C71272-792A-4944-ADAD-F05A2EF9C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0" name="Picture 22">
          <a:extLst>
            <a:ext uri="{FF2B5EF4-FFF2-40B4-BE49-F238E27FC236}">
              <a16:creationId xmlns:a16="http://schemas.microsoft.com/office/drawing/2014/main" id="{4AB022DB-87DD-4866-9762-AE7FC7D3C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1" name="Imagem 7">
          <a:extLst>
            <a:ext uri="{FF2B5EF4-FFF2-40B4-BE49-F238E27FC236}">
              <a16:creationId xmlns:a16="http://schemas.microsoft.com/office/drawing/2014/main" id="{AFA5A13E-1065-40E5-ACA8-00C2E55EA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2" name="Picture 19">
          <a:extLst>
            <a:ext uri="{FF2B5EF4-FFF2-40B4-BE49-F238E27FC236}">
              <a16:creationId xmlns:a16="http://schemas.microsoft.com/office/drawing/2014/main" id="{D917F38C-5861-4E97-BC5A-7B961AEDD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3" name="Imagem 4">
          <a:extLst>
            <a:ext uri="{FF2B5EF4-FFF2-40B4-BE49-F238E27FC236}">
              <a16:creationId xmlns:a16="http://schemas.microsoft.com/office/drawing/2014/main" id="{D1DC5AA0-B215-4DEF-AA17-E8F526290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4" name="Picture 16">
          <a:extLst>
            <a:ext uri="{FF2B5EF4-FFF2-40B4-BE49-F238E27FC236}">
              <a16:creationId xmlns:a16="http://schemas.microsoft.com/office/drawing/2014/main" id="{62A4079B-02D2-4AC0-ABA5-2F1D6AE64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5" name="Imagem 1">
          <a:extLst>
            <a:ext uri="{FF2B5EF4-FFF2-40B4-BE49-F238E27FC236}">
              <a16:creationId xmlns:a16="http://schemas.microsoft.com/office/drawing/2014/main" id="{790288CC-A608-44B5-9C1E-55405CB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6" name="Picture 25">
          <a:extLst>
            <a:ext uri="{FF2B5EF4-FFF2-40B4-BE49-F238E27FC236}">
              <a16:creationId xmlns:a16="http://schemas.microsoft.com/office/drawing/2014/main" id="{9AF6D628-BEED-46CE-896A-0E2D8D978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7" name="Imagem 10">
          <a:extLst>
            <a:ext uri="{FF2B5EF4-FFF2-40B4-BE49-F238E27FC236}">
              <a16:creationId xmlns:a16="http://schemas.microsoft.com/office/drawing/2014/main" id="{6410FC60-1939-4BE7-8E75-29A8667BF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8" name="Picture 22">
          <a:extLst>
            <a:ext uri="{FF2B5EF4-FFF2-40B4-BE49-F238E27FC236}">
              <a16:creationId xmlns:a16="http://schemas.microsoft.com/office/drawing/2014/main" id="{484C33FE-2095-4ADA-8A6D-C8AC78CC9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69" name="Imagem 7">
          <a:extLst>
            <a:ext uri="{FF2B5EF4-FFF2-40B4-BE49-F238E27FC236}">
              <a16:creationId xmlns:a16="http://schemas.microsoft.com/office/drawing/2014/main" id="{D3091FB3-1958-492F-B52B-0F184E148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0" name="Picture 19">
          <a:extLst>
            <a:ext uri="{FF2B5EF4-FFF2-40B4-BE49-F238E27FC236}">
              <a16:creationId xmlns:a16="http://schemas.microsoft.com/office/drawing/2014/main" id="{18328C80-6982-4405-A4E7-74194448D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1" name="Imagem 4">
          <a:extLst>
            <a:ext uri="{FF2B5EF4-FFF2-40B4-BE49-F238E27FC236}">
              <a16:creationId xmlns:a16="http://schemas.microsoft.com/office/drawing/2014/main" id="{2BEE20E1-1991-4B5A-AC41-83D125C94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2" name="Picture 16">
          <a:extLst>
            <a:ext uri="{FF2B5EF4-FFF2-40B4-BE49-F238E27FC236}">
              <a16:creationId xmlns:a16="http://schemas.microsoft.com/office/drawing/2014/main" id="{BF2DA4D4-40D6-4457-8469-14D783829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3" name="Imagem 1">
          <a:extLst>
            <a:ext uri="{FF2B5EF4-FFF2-40B4-BE49-F238E27FC236}">
              <a16:creationId xmlns:a16="http://schemas.microsoft.com/office/drawing/2014/main" id="{A20FDAC5-ED19-4D42-B811-5DCB10D4D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4" name="Picture 25">
          <a:extLst>
            <a:ext uri="{FF2B5EF4-FFF2-40B4-BE49-F238E27FC236}">
              <a16:creationId xmlns:a16="http://schemas.microsoft.com/office/drawing/2014/main" id="{CE4C3ABD-D84A-48E8-9DDA-6B0640168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5" name="Imagem 974">
          <a:extLst>
            <a:ext uri="{FF2B5EF4-FFF2-40B4-BE49-F238E27FC236}">
              <a16:creationId xmlns:a16="http://schemas.microsoft.com/office/drawing/2014/main" id="{CADF6375-56FD-444F-903D-0C46B79DF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6" name="Picture 22">
          <a:extLst>
            <a:ext uri="{FF2B5EF4-FFF2-40B4-BE49-F238E27FC236}">
              <a16:creationId xmlns:a16="http://schemas.microsoft.com/office/drawing/2014/main" id="{E2E561D2-7A6C-441B-88E0-7FF56CC50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7" name="Imagem 7">
          <a:extLst>
            <a:ext uri="{FF2B5EF4-FFF2-40B4-BE49-F238E27FC236}">
              <a16:creationId xmlns:a16="http://schemas.microsoft.com/office/drawing/2014/main" id="{5D5A17A8-A0E7-4123-9EC3-0E954F1EF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8" name="Picture 19">
          <a:extLst>
            <a:ext uri="{FF2B5EF4-FFF2-40B4-BE49-F238E27FC236}">
              <a16:creationId xmlns:a16="http://schemas.microsoft.com/office/drawing/2014/main" id="{AE32910B-202A-47E9-A8DC-4A62BD8A2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79" name="Imagem 4">
          <a:extLst>
            <a:ext uri="{FF2B5EF4-FFF2-40B4-BE49-F238E27FC236}">
              <a16:creationId xmlns:a16="http://schemas.microsoft.com/office/drawing/2014/main" id="{F263BD9F-DF34-4F46-A4C3-D871F7568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0" name="Picture 16">
          <a:extLst>
            <a:ext uri="{FF2B5EF4-FFF2-40B4-BE49-F238E27FC236}">
              <a16:creationId xmlns:a16="http://schemas.microsoft.com/office/drawing/2014/main" id="{2648347A-BACF-4A2E-827D-E8B1E827F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1" name="Imagem 1">
          <a:extLst>
            <a:ext uri="{FF2B5EF4-FFF2-40B4-BE49-F238E27FC236}">
              <a16:creationId xmlns:a16="http://schemas.microsoft.com/office/drawing/2014/main" id="{B4B8F65B-8C42-44FA-9A21-27956FDF8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2" name="Picture 25">
          <a:extLst>
            <a:ext uri="{FF2B5EF4-FFF2-40B4-BE49-F238E27FC236}">
              <a16:creationId xmlns:a16="http://schemas.microsoft.com/office/drawing/2014/main" id="{69D803B6-3534-40D7-8CAB-1C58E834C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3" name="Imagem 10">
          <a:extLst>
            <a:ext uri="{FF2B5EF4-FFF2-40B4-BE49-F238E27FC236}">
              <a16:creationId xmlns:a16="http://schemas.microsoft.com/office/drawing/2014/main" id="{91C56ACE-15DF-4B83-BF7D-A07AAA13E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4" name="Picture 22">
          <a:extLst>
            <a:ext uri="{FF2B5EF4-FFF2-40B4-BE49-F238E27FC236}">
              <a16:creationId xmlns:a16="http://schemas.microsoft.com/office/drawing/2014/main" id="{CB3135A8-D45E-42EC-B9B9-44D015AFD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5" name="Imagem 7">
          <a:extLst>
            <a:ext uri="{FF2B5EF4-FFF2-40B4-BE49-F238E27FC236}">
              <a16:creationId xmlns:a16="http://schemas.microsoft.com/office/drawing/2014/main" id="{27D56FF6-740C-4D2B-99EC-C799F3178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6" name="Picture 19">
          <a:extLst>
            <a:ext uri="{FF2B5EF4-FFF2-40B4-BE49-F238E27FC236}">
              <a16:creationId xmlns:a16="http://schemas.microsoft.com/office/drawing/2014/main" id="{A097ECCA-D405-4D7A-AB9C-E77E02D75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7" name="Imagem 4">
          <a:extLst>
            <a:ext uri="{FF2B5EF4-FFF2-40B4-BE49-F238E27FC236}">
              <a16:creationId xmlns:a16="http://schemas.microsoft.com/office/drawing/2014/main" id="{60601E71-2972-4363-92A0-7B10CD180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8" name="Picture 16">
          <a:extLst>
            <a:ext uri="{FF2B5EF4-FFF2-40B4-BE49-F238E27FC236}">
              <a16:creationId xmlns:a16="http://schemas.microsoft.com/office/drawing/2014/main" id="{3E1ECA5B-A982-40B4-8604-7BB397B9B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89" name="Imagem 1">
          <a:extLst>
            <a:ext uri="{FF2B5EF4-FFF2-40B4-BE49-F238E27FC236}">
              <a16:creationId xmlns:a16="http://schemas.microsoft.com/office/drawing/2014/main" id="{BA6967EA-908E-4C71-9D01-5899D3D8F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0" name="Picture 25">
          <a:extLst>
            <a:ext uri="{FF2B5EF4-FFF2-40B4-BE49-F238E27FC236}">
              <a16:creationId xmlns:a16="http://schemas.microsoft.com/office/drawing/2014/main" id="{4D57DBF1-30DA-49FC-B332-F8EC93190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1" name="Imagem 990">
          <a:extLst>
            <a:ext uri="{FF2B5EF4-FFF2-40B4-BE49-F238E27FC236}">
              <a16:creationId xmlns:a16="http://schemas.microsoft.com/office/drawing/2014/main" id="{7EBC9A2C-37ED-493E-BECB-3C1435F7A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2" name="Picture 22">
          <a:extLst>
            <a:ext uri="{FF2B5EF4-FFF2-40B4-BE49-F238E27FC236}">
              <a16:creationId xmlns:a16="http://schemas.microsoft.com/office/drawing/2014/main" id="{31B9BC9D-5F67-44FA-AACE-C54C1505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3" name="Imagem 7">
          <a:extLst>
            <a:ext uri="{FF2B5EF4-FFF2-40B4-BE49-F238E27FC236}">
              <a16:creationId xmlns:a16="http://schemas.microsoft.com/office/drawing/2014/main" id="{7EE2DBBF-1B29-43DA-827F-1F8BBA49A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4" name="Picture 19">
          <a:extLst>
            <a:ext uri="{FF2B5EF4-FFF2-40B4-BE49-F238E27FC236}">
              <a16:creationId xmlns:a16="http://schemas.microsoft.com/office/drawing/2014/main" id="{54F1B524-3C36-44FA-9359-C3345A6BB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5" name="Imagem 4">
          <a:extLst>
            <a:ext uri="{FF2B5EF4-FFF2-40B4-BE49-F238E27FC236}">
              <a16:creationId xmlns:a16="http://schemas.microsoft.com/office/drawing/2014/main" id="{D7A563D2-B4BA-4303-9171-CBA0D53F8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6" name="Picture 16">
          <a:extLst>
            <a:ext uri="{FF2B5EF4-FFF2-40B4-BE49-F238E27FC236}">
              <a16:creationId xmlns:a16="http://schemas.microsoft.com/office/drawing/2014/main" id="{AC2DDBE6-FE04-46B5-A88E-DB332B42B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7" name="Imagem 1">
          <a:extLst>
            <a:ext uri="{FF2B5EF4-FFF2-40B4-BE49-F238E27FC236}">
              <a16:creationId xmlns:a16="http://schemas.microsoft.com/office/drawing/2014/main" id="{2F3C905B-F14A-48D4-ACF3-5547E0FD9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8" name="Picture 25">
          <a:extLst>
            <a:ext uri="{FF2B5EF4-FFF2-40B4-BE49-F238E27FC236}">
              <a16:creationId xmlns:a16="http://schemas.microsoft.com/office/drawing/2014/main" id="{FE895DCA-860C-4910-A124-1288784DE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999" name="Imagem 10">
          <a:extLst>
            <a:ext uri="{FF2B5EF4-FFF2-40B4-BE49-F238E27FC236}">
              <a16:creationId xmlns:a16="http://schemas.microsoft.com/office/drawing/2014/main" id="{A6EC729E-93E4-4E8D-8AB4-2018AE1F6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0" name="Picture 22">
          <a:extLst>
            <a:ext uri="{FF2B5EF4-FFF2-40B4-BE49-F238E27FC236}">
              <a16:creationId xmlns:a16="http://schemas.microsoft.com/office/drawing/2014/main" id="{C1E28878-EE8A-4470-BC06-2730E17B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1" name="Imagem 7">
          <a:extLst>
            <a:ext uri="{FF2B5EF4-FFF2-40B4-BE49-F238E27FC236}">
              <a16:creationId xmlns:a16="http://schemas.microsoft.com/office/drawing/2014/main" id="{DA3BD444-CDE1-4536-80E5-3E275B278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2" name="Picture 19">
          <a:extLst>
            <a:ext uri="{FF2B5EF4-FFF2-40B4-BE49-F238E27FC236}">
              <a16:creationId xmlns:a16="http://schemas.microsoft.com/office/drawing/2014/main" id="{FD0042BC-999F-4E98-9864-A123782B6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3" name="Imagem 4">
          <a:extLst>
            <a:ext uri="{FF2B5EF4-FFF2-40B4-BE49-F238E27FC236}">
              <a16:creationId xmlns:a16="http://schemas.microsoft.com/office/drawing/2014/main" id="{53A6BA73-32E0-4A65-9766-8FC890D2D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4" name="Picture 16">
          <a:extLst>
            <a:ext uri="{FF2B5EF4-FFF2-40B4-BE49-F238E27FC236}">
              <a16:creationId xmlns:a16="http://schemas.microsoft.com/office/drawing/2014/main" id="{BB070019-57DB-4EB7-8714-962097E18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5" name="Imagem 1">
          <a:extLst>
            <a:ext uri="{FF2B5EF4-FFF2-40B4-BE49-F238E27FC236}">
              <a16:creationId xmlns:a16="http://schemas.microsoft.com/office/drawing/2014/main" id="{644305F1-780C-4768-91CE-6B79205F5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6" name="Picture 25">
          <a:extLst>
            <a:ext uri="{FF2B5EF4-FFF2-40B4-BE49-F238E27FC236}">
              <a16:creationId xmlns:a16="http://schemas.microsoft.com/office/drawing/2014/main" id="{D0990E62-1261-4796-8FA0-46F81CE64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7" name="Imagem 1006">
          <a:extLst>
            <a:ext uri="{FF2B5EF4-FFF2-40B4-BE49-F238E27FC236}">
              <a16:creationId xmlns:a16="http://schemas.microsoft.com/office/drawing/2014/main" id="{756332DB-A6D0-4D8B-8A24-AD35A571D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8" name="Picture 22">
          <a:extLst>
            <a:ext uri="{FF2B5EF4-FFF2-40B4-BE49-F238E27FC236}">
              <a16:creationId xmlns:a16="http://schemas.microsoft.com/office/drawing/2014/main" id="{83F2B821-99B3-4C19-9192-20284F9FF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09" name="Imagem 7">
          <a:extLst>
            <a:ext uri="{FF2B5EF4-FFF2-40B4-BE49-F238E27FC236}">
              <a16:creationId xmlns:a16="http://schemas.microsoft.com/office/drawing/2014/main" id="{8C7C2C14-2579-49F1-AF71-3335E8551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0" name="Picture 19">
          <a:extLst>
            <a:ext uri="{FF2B5EF4-FFF2-40B4-BE49-F238E27FC236}">
              <a16:creationId xmlns:a16="http://schemas.microsoft.com/office/drawing/2014/main" id="{1CE27882-7D4F-4B3D-9AD3-C26C8273B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1" name="Imagem 4">
          <a:extLst>
            <a:ext uri="{FF2B5EF4-FFF2-40B4-BE49-F238E27FC236}">
              <a16:creationId xmlns:a16="http://schemas.microsoft.com/office/drawing/2014/main" id="{62E53EFA-7B5F-4BE4-9B6C-D96072A2A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2" name="Picture 16">
          <a:extLst>
            <a:ext uri="{FF2B5EF4-FFF2-40B4-BE49-F238E27FC236}">
              <a16:creationId xmlns:a16="http://schemas.microsoft.com/office/drawing/2014/main" id="{89F83682-345A-438C-BD43-880286006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3" name="Imagem 1">
          <a:extLst>
            <a:ext uri="{FF2B5EF4-FFF2-40B4-BE49-F238E27FC236}">
              <a16:creationId xmlns:a16="http://schemas.microsoft.com/office/drawing/2014/main" id="{6F64A697-B483-49F4-AE1C-C4DFAFDBF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4" name="Picture 25">
          <a:extLst>
            <a:ext uri="{FF2B5EF4-FFF2-40B4-BE49-F238E27FC236}">
              <a16:creationId xmlns:a16="http://schemas.microsoft.com/office/drawing/2014/main" id="{B4362055-5527-483E-B4EC-EFE46E7E3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5" name="Imagem 10">
          <a:extLst>
            <a:ext uri="{FF2B5EF4-FFF2-40B4-BE49-F238E27FC236}">
              <a16:creationId xmlns:a16="http://schemas.microsoft.com/office/drawing/2014/main" id="{1975CAE1-8A38-421E-86CC-FBC33AB47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6" name="Picture 22">
          <a:extLst>
            <a:ext uri="{FF2B5EF4-FFF2-40B4-BE49-F238E27FC236}">
              <a16:creationId xmlns:a16="http://schemas.microsoft.com/office/drawing/2014/main" id="{0CB57C3A-E421-4DBC-B2C6-E0457183F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7" name="Imagem 7">
          <a:extLst>
            <a:ext uri="{FF2B5EF4-FFF2-40B4-BE49-F238E27FC236}">
              <a16:creationId xmlns:a16="http://schemas.microsoft.com/office/drawing/2014/main" id="{0421C84B-40B9-4B09-9606-23F2E03DF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8" name="Picture 19">
          <a:extLst>
            <a:ext uri="{FF2B5EF4-FFF2-40B4-BE49-F238E27FC236}">
              <a16:creationId xmlns:a16="http://schemas.microsoft.com/office/drawing/2014/main" id="{575852B4-3E77-4B17-8E07-176003550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19" name="Imagem 4">
          <a:extLst>
            <a:ext uri="{FF2B5EF4-FFF2-40B4-BE49-F238E27FC236}">
              <a16:creationId xmlns:a16="http://schemas.microsoft.com/office/drawing/2014/main" id="{C836202F-916B-48C8-8A24-C64402A9B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0" name="Picture 16">
          <a:extLst>
            <a:ext uri="{FF2B5EF4-FFF2-40B4-BE49-F238E27FC236}">
              <a16:creationId xmlns:a16="http://schemas.microsoft.com/office/drawing/2014/main" id="{3A1A677C-61B9-4938-A894-71A68545C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1" name="Imagem 1">
          <a:extLst>
            <a:ext uri="{FF2B5EF4-FFF2-40B4-BE49-F238E27FC236}">
              <a16:creationId xmlns:a16="http://schemas.microsoft.com/office/drawing/2014/main" id="{46405FDA-F773-4238-A03B-E3C2DB633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2" name="Picture 25">
          <a:extLst>
            <a:ext uri="{FF2B5EF4-FFF2-40B4-BE49-F238E27FC236}">
              <a16:creationId xmlns:a16="http://schemas.microsoft.com/office/drawing/2014/main" id="{24BC3D80-5070-4F1B-B18B-A45B0993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3" name="Imagem 1022">
          <a:extLst>
            <a:ext uri="{FF2B5EF4-FFF2-40B4-BE49-F238E27FC236}">
              <a16:creationId xmlns:a16="http://schemas.microsoft.com/office/drawing/2014/main" id="{0E747F28-F0E3-4E0B-876F-635EEA45F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4" name="Picture 22">
          <a:extLst>
            <a:ext uri="{FF2B5EF4-FFF2-40B4-BE49-F238E27FC236}">
              <a16:creationId xmlns:a16="http://schemas.microsoft.com/office/drawing/2014/main" id="{B7633164-3541-4183-9A5D-56C37465F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5" name="Imagem 7">
          <a:extLst>
            <a:ext uri="{FF2B5EF4-FFF2-40B4-BE49-F238E27FC236}">
              <a16:creationId xmlns:a16="http://schemas.microsoft.com/office/drawing/2014/main" id="{31AE12BB-F7ED-4527-954A-E8780EB55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6" name="Picture 19">
          <a:extLst>
            <a:ext uri="{FF2B5EF4-FFF2-40B4-BE49-F238E27FC236}">
              <a16:creationId xmlns:a16="http://schemas.microsoft.com/office/drawing/2014/main" id="{E8A0B4AC-09D5-49F1-AA5C-60962FF91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7" name="Imagem 4">
          <a:extLst>
            <a:ext uri="{FF2B5EF4-FFF2-40B4-BE49-F238E27FC236}">
              <a16:creationId xmlns:a16="http://schemas.microsoft.com/office/drawing/2014/main" id="{964475F9-EA36-4195-B51B-09A36EE2D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8" name="Picture 16">
          <a:extLst>
            <a:ext uri="{FF2B5EF4-FFF2-40B4-BE49-F238E27FC236}">
              <a16:creationId xmlns:a16="http://schemas.microsoft.com/office/drawing/2014/main" id="{767E9201-E0C6-4FF8-9738-824B6B007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29" name="Imagem 1">
          <a:extLst>
            <a:ext uri="{FF2B5EF4-FFF2-40B4-BE49-F238E27FC236}">
              <a16:creationId xmlns:a16="http://schemas.microsoft.com/office/drawing/2014/main" id="{E30C168A-57C9-4238-9047-1C8FF178F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257</xdr:row>
      <xdr:rowOff>0</xdr:rowOff>
    </xdr:from>
    <xdr:to>
      <xdr:col>9</xdr:col>
      <xdr:colOff>1190625</xdr:colOff>
      <xdr:row>258</xdr:row>
      <xdr:rowOff>0</xdr:rowOff>
    </xdr:to>
    <xdr:pic>
      <xdr:nvPicPr>
        <xdr:cNvPr id="1030" name="Picture 25">
          <a:extLst>
            <a:ext uri="{FF2B5EF4-FFF2-40B4-BE49-F238E27FC236}">
              <a16:creationId xmlns:a16="http://schemas.microsoft.com/office/drawing/2014/main" id="{AFE54C9A-1B59-4F03-B241-7E128259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06575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31" name="Imagem 10">
          <a:extLst>
            <a:ext uri="{FF2B5EF4-FFF2-40B4-BE49-F238E27FC236}">
              <a16:creationId xmlns:a16="http://schemas.microsoft.com/office/drawing/2014/main" id="{887B7B03-4A23-4345-990F-648C928D9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32" name="Picture 22">
          <a:extLst>
            <a:ext uri="{FF2B5EF4-FFF2-40B4-BE49-F238E27FC236}">
              <a16:creationId xmlns:a16="http://schemas.microsoft.com/office/drawing/2014/main" id="{3C45B167-9CD9-45E8-B5C5-DB312280C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33" name="Imagem 7">
          <a:extLst>
            <a:ext uri="{FF2B5EF4-FFF2-40B4-BE49-F238E27FC236}">
              <a16:creationId xmlns:a16="http://schemas.microsoft.com/office/drawing/2014/main" id="{5E814B80-89C8-452D-BB3E-E2C8A5AAF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34" name="Picture 19">
          <a:extLst>
            <a:ext uri="{FF2B5EF4-FFF2-40B4-BE49-F238E27FC236}">
              <a16:creationId xmlns:a16="http://schemas.microsoft.com/office/drawing/2014/main" id="{79C12C0B-532B-4805-9137-1F092F6D1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35" name="Imagem 4">
          <a:extLst>
            <a:ext uri="{FF2B5EF4-FFF2-40B4-BE49-F238E27FC236}">
              <a16:creationId xmlns:a16="http://schemas.microsoft.com/office/drawing/2014/main" id="{281514C2-7EF3-483C-94DA-A30338947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36" name="Picture 16">
          <a:extLst>
            <a:ext uri="{FF2B5EF4-FFF2-40B4-BE49-F238E27FC236}">
              <a16:creationId xmlns:a16="http://schemas.microsoft.com/office/drawing/2014/main" id="{FE5F53E3-DEE4-4DC8-BC23-DFDC1FD02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37" name="Imagem 1">
          <a:extLst>
            <a:ext uri="{FF2B5EF4-FFF2-40B4-BE49-F238E27FC236}">
              <a16:creationId xmlns:a16="http://schemas.microsoft.com/office/drawing/2014/main" id="{FDDCB607-2738-4966-B141-37BCFD94A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38" name="Picture 25">
          <a:extLst>
            <a:ext uri="{FF2B5EF4-FFF2-40B4-BE49-F238E27FC236}">
              <a16:creationId xmlns:a16="http://schemas.microsoft.com/office/drawing/2014/main" id="{2C59DCAE-E1E1-4884-8028-091F3C087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39" name="Imagem 1038">
          <a:extLst>
            <a:ext uri="{FF2B5EF4-FFF2-40B4-BE49-F238E27FC236}">
              <a16:creationId xmlns:a16="http://schemas.microsoft.com/office/drawing/2014/main" id="{5C3A94DA-82AC-4343-B6A6-2E569ACC9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0" name="Picture 22">
          <a:extLst>
            <a:ext uri="{FF2B5EF4-FFF2-40B4-BE49-F238E27FC236}">
              <a16:creationId xmlns:a16="http://schemas.microsoft.com/office/drawing/2014/main" id="{E1EC1C05-BAE0-46CA-8F68-E93949C02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1" name="Imagem 7">
          <a:extLst>
            <a:ext uri="{FF2B5EF4-FFF2-40B4-BE49-F238E27FC236}">
              <a16:creationId xmlns:a16="http://schemas.microsoft.com/office/drawing/2014/main" id="{742CBD21-0054-4F8D-83B5-7D2E4AF7F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2" name="Picture 19">
          <a:extLst>
            <a:ext uri="{FF2B5EF4-FFF2-40B4-BE49-F238E27FC236}">
              <a16:creationId xmlns:a16="http://schemas.microsoft.com/office/drawing/2014/main" id="{B993BA4B-D2F6-45AC-88DE-64C7CB4A2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3" name="Imagem 4">
          <a:extLst>
            <a:ext uri="{FF2B5EF4-FFF2-40B4-BE49-F238E27FC236}">
              <a16:creationId xmlns:a16="http://schemas.microsoft.com/office/drawing/2014/main" id="{9FB8B1DF-EA20-44A4-A6D1-B56A5E966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4" name="Picture 16">
          <a:extLst>
            <a:ext uri="{FF2B5EF4-FFF2-40B4-BE49-F238E27FC236}">
              <a16:creationId xmlns:a16="http://schemas.microsoft.com/office/drawing/2014/main" id="{CA729CAC-2710-4C81-A29A-4CD7E94CD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5" name="Imagem 1">
          <a:extLst>
            <a:ext uri="{FF2B5EF4-FFF2-40B4-BE49-F238E27FC236}">
              <a16:creationId xmlns:a16="http://schemas.microsoft.com/office/drawing/2014/main" id="{7B0EC855-151B-4F26-9CEE-4C5B5D7A9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6" name="Picture 25">
          <a:extLst>
            <a:ext uri="{FF2B5EF4-FFF2-40B4-BE49-F238E27FC236}">
              <a16:creationId xmlns:a16="http://schemas.microsoft.com/office/drawing/2014/main" id="{D67D88FD-007F-446C-8FF9-2F724A8C9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7" name="Imagem 10">
          <a:extLst>
            <a:ext uri="{FF2B5EF4-FFF2-40B4-BE49-F238E27FC236}">
              <a16:creationId xmlns:a16="http://schemas.microsoft.com/office/drawing/2014/main" id="{8A9252CE-1F5E-4FB0-A594-6BA1F0D5C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8" name="Picture 22">
          <a:extLst>
            <a:ext uri="{FF2B5EF4-FFF2-40B4-BE49-F238E27FC236}">
              <a16:creationId xmlns:a16="http://schemas.microsoft.com/office/drawing/2014/main" id="{F371E911-E475-4A25-B8CB-6B2C68D35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49" name="Imagem 7">
          <a:extLst>
            <a:ext uri="{FF2B5EF4-FFF2-40B4-BE49-F238E27FC236}">
              <a16:creationId xmlns:a16="http://schemas.microsoft.com/office/drawing/2014/main" id="{4222896B-5F41-492F-85E1-0CA6926BA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0" name="Picture 19">
          <a:extLst>
            <a:ext uri="{FF2B5EF4-FFF2-40B4-BE49-F238E27FC236}">
              <a16:creationId xmlns:a16="http://schemas.microsoft.com/office/drawing/2014/main" id="{5B1578D7-8B28-4FFE-87F5-BAF0D098E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1" name="Imagem 4">
          <a:extLst>
            <a:ext uri="{FF2B5EF4-FFF2-40B4-BE49-F238E27FC236}">
              <a16:creationId xmlns:a16="http://schemas.microsoft.com/office/drawing/2014/main" id="{91B8C10D-81F9-468F-A7B8-CB1A29BBD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2" name="Picture 16">
          <a:extLst>
            <a:ext uri="{FF2B5EF4-FFF2-40B4-BE49-F238E27FC236}">
              <a16:creationId xmlns:a16="http://schemas.microsoft.com/office/drawing/2014/main" id="{E4F7BD5D-A111-41B3-9A7B-CF274E88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3" name="Imagem 1">
          <a:extLst>
            <a:ext uri="{FF2B5EF4-FFF2-40B4-BE49-F238E27FC236}">
              <a16:creationId xmlns:a16="http://schemas.microsoft.com/office/drawing/2014/main" id="{9FD86E24-EBCB-42F0-8BBA-EBC3F88FA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4" name="Picture 25">
          <a:extLst>
            <a:ext uri="{FF2B5EF4-FFF2-40B4-BE49-F238E27FC236}">
              <a16:creationId xmlns:a16="http://schemas.microsoft.com/office/drawing/2014/main" id="{4A4A91F4-4658-431F-B3E1-637D67FBB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5" name="Imagem 1054">
          <a:extLst>
            <a:ext uri="{FF2B5EF4-FFF2-40B4-BE49-F238E27FC236}">
              <a16:creationId xmlns:a16="http://schemas.microsoft.com/office/drawing/2014/main" id="{B43B2D74-F3D5-4630-B47F-EE5937EF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6" name="Picture 22">
          <a:extLst>
            <a:ext uri="{FF2B5EF4-FFF2-40B4-BE49-F238E27FC236}">
              <a16:creationId xmlns:a16="http://schemas.microsoft.com/office/drawing/2014/main" id="{89892479-8F9D-4151-88DD-C9E6D88C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7" name="Imagem 7">
          <a:extLst>
            <a:ext uri="{FF2B5EF4-FFF2-40B4-BE49-F238E27FC236}">
              <a16:creationId xmlns:a16="http://schemas.microsoft.com/office/drawing/2014/main" id="{F547AC60-9CF0-4FF5-9769-745E36682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8" name="Picture 19">
          <a:extLst>
            <a:ext uri="{FF2B5EF4-FFF2-40B4-BE49-F238E27FC236}">
              <a16:creationId xmlns:a16="http://schemas.microsoft.com/office/drawing/2014/main" id="{6E18326E-3701-4887-ADB7-788273C82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59" name="Imagem 4">
          <a:extLst>
            <a:ext uri="{FF2B5EF4-FFF2-40B4-BE49-F238E27FC236}">
              <a16:creationId xmlns:a16="http://schemas.microsoft.com/office/drawing/2014/main" id="{BE698ACC-156B-4B80-80C7-BC1A5E7FD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0" name="Picture 16">
          <a:extLst>
            <a:ext uri="{FF2B5EF4-FFF2-40B4-BE49-F238E27FC236}">
              <a16:creationId xmlns:a16="http://schemas.microsoft.com/office/drawing/2014/main" id="{5B803729-CC9B-4187-8B19-6F855F0DA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1" name="Imagem 1">
          <a:extLst>
            <a:ext uri="{FF2B5EF4-FFF2-40B4-BE49-F238E27FC236}">
              <a16:creationId xmlns:a16="http://schemas.microsoft.com/office/drawing/2014/main" id="{C8EC8F00-F23A-4BE1-AE7E-13A1F2719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2" name="Picture 25">
          <a:extLst>
            <a:ext uri="{FF2B5EF4-FFF2-40B4-BE49-F238E27FC236}">
              <a16:creationId xmlns:a16="http://schemas.microsoft.com/office/drawing/2014/main" id="{4739516E-B516-4BD3-97F7-8EFA417A2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3" name="Imagem 10">
          <a:extLst>
            <a:ext uri="{FF2B5EF4-FFF2-40B4-BE49-F238E27FC236}">
              <a16:creationId xmlns:a16="http://schemas.microsoft.com/office/drawing/2014/main" id="{FC96934B-1F80-4FA8-9BCA-B24EDB885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4" name="Picture 22">
          <a:extLst>
            <a:ext uri="{FF2B5EF4-FFF2-40B4-BE49-F238E27FC236}">
              <a16:creationId xmlns:a16="http://schemas.microsoft.com/office/drawing/2014/main" id="{15069372-8446-421C-8B8D-FA4C34101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5" name="Imagem 7">
          <a:extLst>
            <a:ext uri="{FF2B5EF4-FFF2-40B4-BE49-F238E27FC236}">
              <a16:creationId xmlns:a16="http://schemas.microsoft.com/office/drawing/2014/main" id="{C9020ABC-E95B-4EEB-9CE5-9E54EBC2B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6" name="Picture 19">
          <a:extLst>
            <a:ext uri="{FF2B5EF4-FFF2-40B4-BE49-F238E27FC236}">
              <a16:creationId xmlns:a16="http://schemas.microsoft.com/office/drawing/2014/main" id="{605DBD17-3142-47BA-9F1C-78BCCB84B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7" name="Imagem 4">
          <a:extLst>
            <a:ext uri="{FF2B5EF4-FFF2-40B4-BE49-F238E27FC236}">
              <a16:creationId xmlns:a16="http://schemas.microsoft.com/office/drawing/2014/main" id="{2C840A41-C10E-48B2-B411-AD2AB5470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8" name="Picture 16">
          <a:extLst>
            <a:ext uri="{FF2B5EF4-FFF2-40B4-BE49-F238E27FC236}">
              <a16:creationId xmlns:a16="http://schemas.microsoft.com/office/drawing/2014/main" id="{2DEF6759-0EF5-4E85-B44F-D17B80B47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69" name="Imagem 1">
          <a:extLst>
            <a:ext uri="{FF2B5EF4-FFF2-40B4-BE49-F238E27FC236}">
              <a16:creationId xmlns:a16="http://schemas.microsoft.com/office/drawing/2014/main" id="{72033857-B7C1-49C4-A588-C434DDAA7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0" name="Picture 25">
          <a:extLst>
            <a:ext uri="{FF2B5EF4-FFF2-40B4-BE49-F238E27FC236}">
              <a16:creationId xmlns:a16="http://schemas.microsoft.com/office/drawing/2014/main" id="{123065DF-363F-43DF-AD01-64C98FC3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1" name="Imagem 1070">
          <a:extLst>
            <a:ext uri="{FF2B5EF4-FFF2-40B4-BE49-F238E27FC236}">
              <a16:creationId xmlns:a16="http://schemas.microsoft.com/office/drawing/2014/main" id="{F81E6F6A-60DB-47F5-AC30-DFFA4D8D2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2" name="Picture 22">
          <a:extLst>
            <a:ext uri="{FF2B5EF4-FFF2-40B4-BE49-F238E27FC236}">
              <a16:creationId xmlns:a16="http://schemas.microsoft.com/office/drawing/2014/main" id="{1C951393-9956-4ACB-A3D8-9D3EB776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3" name="Imagem 7">
          <a:extLst>
            <a:ext uri="{FF2B5EF4-FFF2-40B4-BE49-F238E27FC236}">
              <a16:creationId xmlns:a16="http://schemas.microsoft.com/office/drawing/2014/main" id="{D4873C22-BD58-4E22-9BE0-41C3395E7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4" name="Picture 19">
          <a:extLst>
            <a:ext uri="{FF2B5EF4-FFF2-40B4-BE49-F238E27FC236}">
              <a16:creationId xmlns:a16="http://schemas.microsoft.com/office/drawing/2014/main" id="{87F5F665-DEDA-4FA5-A396-EDCEE195A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5" name="Imagem 4">
          <a:extLst>
            <a:ext uri="{FF2B5EF4-FFF2-40B4-BE49-F238E27FC236}">
              <a16:creationId xmlns:a16="http://schemas.microsoft.com/office/drawing/2014/main" id="{4E4874BB-DEF3-4433-8AE8-1662565AA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6" name="Picture 16">
          <a:extLst>
            <a:ext uri="{FF2B5EF4-FFF2-40B4-BE49-F238E27FC236}">
              <a16:creationId xmlns:a16="http://schemas.microsoft.com/office/drawing/2014/main" id="{736E83AF-187E-4CDB-A306-1F4A04DBF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7" name="Imagem 1">
          <a:extLst>
            <a:ext uri="{FF2B5EF4-FFF2-40B4-BE49-F238E27FC236}">
              <a16:creationId xmlns:a16="http://schemas.microsoft.com/office/drawing/2014/main" id="{FABAED85-5EC2-40D7-9F8C-CD9E20F00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8" name="Picture 25">
          <a:extLst>
            <a:ext uri="{FF2B5EF4-FFF2-40B4-BE49-F238E27FC236}">
              <a16:creationId xmlns:a16="http://schemas.microsoft.com/office/drawing/2014/main" id="{39495ED6-80BA-4568-8F37-E15B897CD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79" name="Imagem 10">
          <a:extLst>
            <a:ext uri="{FF2B5EF4-FFF2-40B4-BE49-F238E27FC236}">
              <a16:creationId xmlns:a16="http://schemas.microsoft.com/office/drawing/2014/main" id="{977D8F91-767F-40BC-9FB0-19C594FB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0" name="Picture 22">
          <a:extLst>
            <a:ext uri="{FF2B5EF4-FFF2-40B4-BE49-F238E27FC236}">
              <a16:creationId xmlns:a16="http://schemas.microsoft.com/office/drawing/2014/main" id="{D255A3AA-731C-43FB-BABA-B72EB3974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1" name="Imagem 7">
          <a:extLst>
            <a:ext uri="{FF2B5EF4-FFF2-40B4-BE49-F238E27FC236}">
              <a16:creationId xmlns:a16="http://schemas.microsoft.com/office/drawing/2014/main" id="{363BC757-420A-4894-AADB-DE2CAEA23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2" name="Picture 19">
          <a:extLst>
            <a:ext uri="{FF2B5EF4-FFF2-40B4-BE49-F238E27FC236}">
              <a16:creationId xmlns:a16="http://schemas.microsoft.com/office/drawing/2014/main" id="{0DDCE490-3DEE-4674-B890-E53F0FC77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3" name="Imagem 4">
          <a:extLst>
            <a:ext uri="{FF2B5EF4-FFF2-40B4-BE49-F238E27FC236}">
              <a16:creationId xmlns:a16="http://schemas.microsoft.com/office/drawing/2014/main" id="{7C20F9D0-CBD4-45F5-B15A-5B36BB534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4" name="Picture 16">
          <a:extLst>
            <a:ext uri="{FF2B5EF4-FFF2-40B4-BE49-F238E27FC236}">
              <a16:creationId xmlns:a16="http://schemas.microsoft.com/office/drawing/2014/main" id="{5F1C8A2C-F7CE-499B-AFA0-C3359F5F0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5" name="Imagem 1">
          <a:extLst>
            <a:ext uri="{FF2B5EF4-FFF2-40B4-BE49-F238E27FC236}">
              <a16:creationId xmlns:a16="http://schemas.microsoft.com/office/drawing/2014/main" id="{7C38A621-E545-44B9-9377-778BF5562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6" name="Picture 25">
          <a:extLst>
            <a:ext uri="{FF2B5EF4-FFF2-40B4-BE49-F238E27FC236}">
              <a16:creationId xmlns:a16="http://schemas.microsoft.com/office/drawing/2014/main" id="{8565AAA7-8F97-47ED-BDEC-5AD88FEF8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7" name="Imagem 1086">
          <a:extLst>
            <a:ext uri="{FF2B5EF4-FFF2-40B4-BE49-F238E27FC236}">
              <a16:creationId xmlns:a16="http://schemas.microsoft.com/office/drawing/2014/main" id="{AAA97C89-8EC9-4339-B57D-833CFBA16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8" name="Picture 22">
          <a:extLst>
            <a:ext uri="{FF2B5EF4-FFF2-40B4-BE49-F238E27FC236}">
              <a16:creationId xmlns:a16="http://schemas.microsoft.com/office/drawing/2014/main" id="{0A0851F1-51CC-41B7-AFB1-C20FC667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89" name="Imagem 7">
          <a:extLst>
            <a:ext uri="{FF2B5EF4-FFF2-40B4-BE49-F238E27FC236}">
              <a16:creationId xmlns:a16="http://schemas.microsoft.com/office/drawing/2014/main" id="{4472851C-8C62-4780-B29B-EB9A44D9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0" name="Picture 19">
          <a:extLst>
            <a:ext uri="{FF2B5EF4-FFF2-40B4-BE49-F238E27FC236}">
              <a16:creationId xmlns:a16="http://schemas.microsoft.com/office/drawing/2014/main" id="{DBEDCBB9-0A5F-47C2-A176-667459DB5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1" name="Imagem 4">
          <a:extLst>
            <a:ext uri="{FF2B5EF4-FFF2-40B4-BE49-F238E27FC236}">
              <a16:creationId xmlns:a16="http://schemas.microsoft.com/office/drawing/2014/main" id="{A94FAC0A-A4F1-4D71-AA08-524C724F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2" name="Picture 16">
          <a:extLst>
            <a:ext uri="{FF2B5EF4-FFF2-40B4-BE49-F238E27FC236}">
              <a16:creationId xmlns:a16="http://schemas.microsoft.com/office/drawing/2014/main" id="{BEBA4AAA-9351-4F3B-A759-8931467D7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3" name="Imagem 1">
          <a:extLst>
            <a:ext uri="{FF2B5EF4-FFF2-40B4-BE49-F238E27FC236}">
              <a16:creationId xmlns:a16="http://schemas.microsoft.com/office/drawing/2014/main" id="{D55AA522-E16A-420C-8CFD-34C07EABD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4" name="Picture 25">
          <a:extLst>
            <a:ext uri="{FF2B5EF4-FFF2-40B4-BE49-F238E27FC236}">
              <a16:creationId xmlns:a16="http://schemas.microsoft.com/office/drawing/2014/main" id="{6316B333-EB7E-43E0-A31B-D276C0212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5" name="Imagem 10">
          <a:extLst>
            <a:ext uri="{FF2B5EF4-FFF2-40B4-BE49-F238E27FC236}">
              <a16:creationId xmlns:a16="http://schemas.microsoft.com/office/drawing/2014/main" id="{6721F963-BF32-454D-9EF1-8E8BAF0AE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6" name="Picture 22">
          <a:extLst>
            <a:ext uri="{FF2B5EF4-FFF2-40B4-BE49-F238E27FC236}">
              <a16:creationId xmlns:a16="http://schemas.microsoft.com/office/drawing/2014/main" id="{126B16D6-7846-44AF-94C1-BC7CB179B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7" name="Imagem 7">
          <a:extLst>
            <a:ext uri="{FF2B5EF4-FFF2-40B4-BE49-F238E27FC236}">
              <a16:creationId xmlns:a16="http://schemas.microsoft.com/office/drawing/2014/main" id="{E9A565D4-4EB6-4CBC-8B55-A85DFF29E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8" name="Picture 19">
          <a:extLst>
            <a:ext uri="{FF2B5EF4-FFF2-40B4-BE49-F238E27FC236}">
              <a16:creationId xmlns:a16="http://schemas.microsoft.com/office/drawing/2014/main" id="{447B3AEB-524A-4F16-955D-39B799962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099" name="Imagem 4">
          <a:extLst>
            <a:ext uri="{FF2B5EF4-FFF2-40B4-BE49-F238E27FC236}">
              <a16:creationId xmlns:a16="http://schemas.microsoft.com/office/drawing/2014/main" id="{C70CD979-8728-479A-ACEB-09B7EAC6E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0" name="Picture 16">
          <a:extLst>
            <a:ext uri="{FF2B5EF4-FFF2-40B4-BE49-F238E27FC236}">
              <a16:creationId xmlns:a16="http://schemas.microsoft.com/office/drawing/2014/main" id="{9DE25BCC-6927-4B7F-AC89-BA0F159A3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1" name="Imagem 1">
          <a:extLst>
            <a:ext uri="{FF2B5EF4-FFF2-40B4-BE49-F238E27FC236}">
              <a16:creationId xmlns:a16="http://schemas.microsoft.com/office/drawing/2014/main" id="{C5211619-00C9-4896-BA23-0A3298FC6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2" name="Picture 25">
          <a:extLst>
            <a:ext uri="{FF2B5EF4-FFF2-40B4-BE49-F238E27FC236}">
              <a16:creationId xmlns:a16="http://schemas.microsoft.com/office/drawing/2014/main" id="{10905FD9-F5BA-491A-A47E-49B9B3523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3" name="Imagem 1102">
          <a:extLst>
            <a:ext uri="{FF2B5EF4-FFF2-40B4-BE49-F238E27FC236}">
              <a16:creationId xmlns:a16="http://schemas.microsoft.com/office/drawing/2014/main" id="{03CE8A34-32F8-475F-BD85-22AA8E898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4" name="Picture 22">
          <a:extLst>
            <a:ext uri="{FF2B5EF4-FFF2-40B4-BE49-F238E27FC236}">
              <a16:creationId xmlns:a16="http://schemas.microsoft.com/office/drawing/2014/main" id="{FD4ACBFE-C421-4CB4-9D18-43206E40A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5" name="Imagem 7">
          <a:extLst>
            <a:ext uri="{FF2B5EF4-FFF2-40B4-BE49-F238E27FC236}">
              <a16:creationId xmlns:a16="http://schemas.microsoft.com/office/drawing/2014/main" id="{066315A9-C051-4DE5-99A4-3011CE7A1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6" name="Picture 19">
          <a:extLst>
            <a:ext uri="{FF2B5EF4-FFF2-40B4-BE49-F238E27FC236}">
              <a16:creationId xmlns:a16="http://schemas.microsoft.com/office/drawing/2014/main" id="{6F035AF3-C9FA-456F-BC55-811C7504E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7" name="Imagem 4">
          <a:extLst>
            <a:ext uri="{FF2B5EF4-FFF2-40B4-BE49-F238E27FC236}">
              <a16:creationId xmlns:a16="http://schemas.microsoft.com/office/drawing/2014/main" id="{0319B659-F85D-41A9-BB37-7B963604E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8" name="Picture 16">
          <a:extLst>
            <a:ext uri="{FF2B5EF4-FFF2-40B4-BE49-F238E27FC236}">
              <a16:creationId xmlns:a16="http://schemas.microsoft.com/office/drawing/2014/main" id="{91A9DE02-BE2C-4267-B5A9-62C0BE96C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09" name="Imagem 1">
          <a:extLst>
            <a:ext uri="{FF2B5EF4-FFF2-40B4-BE49-F238E27FC236}">
              <a16:creationId xmlns:a16="http://schemas.microsoft.com/office/drawing/2014/main" id="{79E2709B-99BB-403F-BA6D-87C99A941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0" name="Picture 25">
          <a:extLst>
            <a:ext uri="{FF2B5EF4-FFF2-40B4-BE49-F238E27FC236}">
              <a16:creationId xmlns:a16="http://schemas.microsoft.com/office/drawing/2014/main" id="{77047807-0B6A-4258-90A9-F27A9BB5B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1" name="Imagem 10">
          <a:extLst>
            <a:ext uri="{FF2B5EF4-FFF2-40B4-BE49-F238E27FC236}">
              <a16:creationId xmlns:a16="http://schemas.microsoft.com/office/drawing/2014/main" id="{A7C7A8AF-61BA-4264-85CC-6FC576AE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2" name="Picture 22">
          <a:extLst>
            <a:ext uri="{FF2B5EF4-FFF2-40B4-BE49-F238E27FC236}">
              <a16:creationId xmlns:a16="http://schemas.microsoft.com/office/drawing/2014/main" id="{7D9A803E-5225-4BB2-8850-8F21CB52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3" name="Imagem 7">
          <a:extLst>
            <a:ext uri="{FF2B5EF4-FFF2-40B4-BE49-F238E27FC236}">
              <a16:creationId xmlns:a16="http://schemas.microsoft.com/office/drawing/2014/main" id="{367C9724-E806-49D6-AE15-3DCE37D0C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4" name="Picture 19">
          <a:extLst>
            <a:ext uri="{FF2B5EF4-FFF2-40B4-BE49-F238E27FC236}">
              <a16:creationId xmlns:a16="http://schemas.microsoft.com/office/drawing/2014/main" id="{9E0B6417-82E3-4C13-AE05-34CF36544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5" name="Imagem 4">
          <a:extLst>
            <a:ext uri="{FF2B5EF4-FFF2-40B4-BE49-F238E27FC236}">
              <a16:creationId xmlns:a16="http://schemas.microsoft.com/office/drawing/2014/main" id="{E7099AC1-9D0B-4780-AE02-BF1134263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6" name="Picture 16">
          <a:extLst>
            <a:ext uri="{FF2B5EF4-FFF2-40B4-BE49-F238E27FC236}">
              <a16:creationId xmlns:a16="http://schemas.microsoft.com/office/drawing/2014/main" id="{0731D149-0890-40DF-AE82-398C82A52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7" name="Imagem 1">
          <a:extLst>
            <a:ext uri="{FF2B5EF4-FFF2-40B4-BE49-F238E27FC236}">
              <a16:creationId xmlns:a16="http://schemas.microsoft.com/office/drawing/2014/main" id="{284BC260-A595-4A96-BE0E-5DEC04874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8" name="Picture 25">
          <a:extLst>
            <a:ext uri="{FF2B5EF4-FFF2-40B4-BE49-F238E27FC236}">
              <a16:creationId xmlns:a16="http://schemas.microsoft.com/office/drawing/2014/main" id="{6B644D6F-1753-4E4E-940D-54A44628D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19" name="Imagem 1118">
          <a:extLst>
            <a:ext uri="{FF2B5EF4-FFF2-40B4-BE49-F238E27FC236}">
              <a16:creationId xmlns:a16="http://schemas.microsoft.com/office/drawing/2014/main" id="{42ADF4EE-6B4C-4771-BC19-4D1D9C4F6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0" name="Picture 22">
          <a:extLst>
            <a:ext uri="{FF2B5EF4-FFF2-40B4-BE49-F238E27FC236}">
              <a16:creationId xmlns:a16="http://schemas.microsoft.com/office/drawing/2014/main" id="{FCE08E19-7AD3-4DAC-9407-52A91320A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1" name="Imagem 7">
          <a:extLst>
            <a:ext uri="{FF2B5EF4-FFF2-40B4-BE49-F238E27FC236}">
              <a16:creationId xmlns:a16="http://schemas.microsoft.com/office/drawing/2014/main" id="{A1C634BC-BBE1-4095-B125-3088377FD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2" name="Picture 19">
          <a:extLst>
            <a:ext uri="{FF2B5EF4-FFF2-40B4-BE49-F238E27FC236}">
              <a16:creationId xmlns:a16="http://schemas.microsoft.com/office/drawing/2014/main" id="{8DDC823D-FCCE-4A8A-827D-3522B8179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3" name="Imagem 4">
          <a:extLst>
            <a:ext uri="{FF2B5EF4-FFF2-40B4-BE49-F238E27FC236}">
              <a16:creationId xmlns:a16="http://schemas.microsoft.com/office/drawing/2014/main" id="{1D8BCBF3-CFA2-4CFC-9C24-0D6B62A78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4" name="Picture 16">
          <a:extLst>
            <a:ext uri="{FF2B5EF4-FFF2-40B4-BE49-F238E27FC236}">
              <a16:creationId xmlns:a16="http://schemas.microsoft.com/office/drawing/2014/main" id="{92BDC196-F550-4D03-A1AC-F4EE46CDC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5" name="Imagem 1">
          <a:extLst>
            <a:ext uri="{FF2B5EF4-FFF2-40B4-BE49-F238E27FC236}">
              <a16:creationId xmlns:a16="http://schemas.microsoft.com/office/drawing/2014/main" id="{5BD3E56B-DBB0-478B-A269-B64B25335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6" name="Picture 25">
          <a:extLst>
            <a:ext uri="{FF2B5EF4-FFF2-40B4-BE49-F238E27FC236}">
              <a16:creationId xmlns:a16="http://schemas.microsoft.com/office/drawing/2014/main" id="{2D45143D-EDC8-4A2A-B56A-A5757ABFB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7" name="Imagem 10">
          <a:extLst>
            <a:ext uri="{FF2B5EF4-FFF2-40B4-BE49-F238E27FC236}">
              <a16:creationId xmlns:a16="http://schemas.microsoft.com/office/drawing/2014/main" id="{7BCB2A82-797A-4D74-84C9-DDC022A35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8" name="Picture 22">
          <a:extLst>
            <a:ext uri="{FF2B5EF4-FFF2-40B4-BE49-F238E27FC236}">
              <a16:creationId xmlns:a16="http://schemas.microsoft.com/office/drawing/2014/main" id="{28CDE3BF-824B-409D-81C1-3B939463D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29" name="Imagem 7">
          <a:extLst>
            <a:ext uri="{FF2B5EF4-FFF2-40B4-BE49-F238E27FC236}">
              <a16:creationId xmlns:a16="http://schemas.microsoft.com/office/drawing/2014/main" id="{CA0E109A-070E-461D-ACBB-F2C99AB31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0" name="Picture 19">
          <a:extLst>
            <a:ext uri="{FF2B5EF4-FFF2-40B4-BE49-F238E27FC236}">
              <a16:creationId xmlns:a16="http://schemas.microsoft.com/office/drawing/2014/main" id="{EB5EC89E-A357-418F-AD02-C17A77796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1" name="Imagem 4">
          <a:extLst>
            <a:ext uri="{FF2B5EF4-FFF2-40B4-BE49-F238E27FC236}">
              <a16:creationId xmlns:a16="http://schemas.microsoft.com/office/drawing/2014/main" id="{6C0BCA09-A6EB-4762-BAA1-965CDED5C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2" name="Picture 16">
          <a:extLst>
            <a:ext uri="{FF2B5EF4-FFF2-40B4-BE49-F238E27FC236}">
              <a16:creationId xmlns:a16="http://schemas.microsoft.com/office/drawing/2014/main" id="{A895ACC3-C16C-4FCC-A48C-1DC4E04B4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3" name="Imagem 1">
          <a:extLst>
            <a:ext uri="{FF2B5EF4-FFF2-40B4-BE49-F238E27FC236}">
              <a16:creationId xmlns:a16="http://schemas.microsoft.com/office/drawing/2014/main" id="{2FAD473F-820B-437A-BDE5-3D5C3BA28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4" name="Picture 25">
          <a:extLst>
            <a:ext uri="{FF2B5EF4-FFF2-40B4-BE49-F238E27FC236}">
              <a16:creationId xmlns:a16="http://schemas.microsoft.com/office/drawing/2014/main" id="{EC286E36-8DC3-4942-8EE4-7661837D0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5" name="Imagem 1134">
          <a:extLst>
            <a:ext uri="{FF2B5EF4-FFF2-40B4-BE49-F238E27FC236}">
              <a16:creationId xmlns:a16="http://schemas.microsoft.com/office/drawing/2014/main" id="{21ACF421-4916-4946-8223-C1797DC7E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6" name="Picture 22">
          <a:extLst>
            <a:ext uri="{FF2B5EF4-FFF2-40B4-BE49-F238E27FC236}">
              <a16:creationId xmlns:a16="http://schemas.microsoft.com/office/drawing/2014/main" id="{F1AF0A05-D129-43D4-AEF3-A1A0C3107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7" name="Imagem 7">
          <a:extLst>
            <a:ext uri="{FF2B5EF4-FFF2-40B4-BE49-F238E27FC236}">
              <a16:creationId xmlns:a16="http://schemas.microsoft.com/office/drawing/2014/main" id="{2265141D-87ED-406F-B96D-64EBD39E4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8" name="Picture 19">
          <a:extLst>
            <a:ext uri="{FF2B5EF4-FFF2-40B4-BE49-F238E27FC236}">
              <a16:creationId xmlns:a16="http://schemas.microsoft.com/office/drawing/2014/main" id="{242F45B5-E5A5-4CEC-9EA4-39CE5E4C4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39" name="Imagem 4">
          <a:extLst>
            <a:ext uri="{FF2B5EF4-FFF2-40B4-BE49-F238E27FC236}">
              <a16:creationId xmlns:a16="http://schemas.microsoft.com/office/drawing/2014/main" id="{C88E4E95-7514-45DA-91D2-FDBBFE9EC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0" name="Picture 16">
          <a:extLst>
            <a:ext uri="{FF2B5EF4-FFF2-40B4-BE49-F238E27FC236}">
              <a16:creationId xmlns:a16="http://schemas.microsoft.com/office/drawing/2014/main" id="{F5209211-7271-41F8-BD8E-9B2BA0E9E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1" name="Imagem 1">
          <a:extLst>
            <a:ext uri="{FF2B5EF4-FFF2-40B4-BE49-F238E27FC236}">
              <a16:creationId xmlns:a16="http://schemas.microsoft.com/office/drawing/2014/main" id="{5BDA8C2D-E303-4A05-91CA-D4412EDC5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2" name="Picture 25">
          <a:extLst>
            <a:ext uri="{FF2B5EF4-FFF2-40B4-BE49-F238E27FC236}">
              <a16:creationId xmlns:a16="http://schemas.microsoft.com/office/drawing/2014/main" id="{273E98D8-0A88-4837-B540-DD7965DD7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3" name="Imagem 10">
          <a:extLst>
            <a:ext uri="{FF2B5EF4-FFF2-40B4-BE49-F238E27FC236}">
              <a16:creationId xmlns:a16="http://schemas.microsoft.com/office/drawing/2014/main" id="{5AA068F9-7170-4A39-8568-DA1065325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4" name="Picture 22">
          <a:extLst>
            <a:ext uri="{FF2B5EF4-FFF2-40B4-BE49-F238E27FC236}">
              <a16:creationId xmlns:a16="http://schemas.microsoft.com/office/drawing/2014/main" id="{20FBAB7D-D49F-4F4B-AAE4-1A6E0CB54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5" name="Imagem 7">
          <a:extLst>
            <a:ext uri="{FF2B5EF4-FFF2-40B4-BE49-F238E27FC236}">
              <a16:creationId xmlns:a16="http://schemas.microsoft.com/office/drawing/2014/main" id="{56EFEF43-9682-49BA-B614-94E0AAC06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6" name="Picture 19">
          <a:extLst>
            <a:ext uri="{FF2B5EF4-FFF2-40B4-BE49-F238E27FC236}">
              <a16:creationId xmlns:a16="http://schemas.microsoft.com/office/drawing/2014/main" id="{932D0403-58FB-440C-A2F6-CE5887C90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7" name="Imagem 4">
          <a:extLst>
            <a:ext uri="{FF2B5EF4-FFF2-40B4-BE49-F238E27FC236}">
              <a16:creationId xmlns:a16="http://schemas.microsoft.com/office/drawing/2014/main" id="{E16D721F-6957-4BA1-BA3A-9CC8CA634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8" name="Picture 16">
          <a:extLst>
            <a:ext uri="{FF2B5EF4-FFF2-40B4-BE49-F238E27FC236}">
              <a16:creationId xmlns:a16="http://schemas.microsoft.com/office/drawing/2014/main" id="{C45EA363-ED7B-40C6-B9A7-523826991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49" name="Imagem 1">
          <a:extLst>
            <a:ext uri="{FF2B5EF4-FFF2-40B4-BE49-F238E27FC236}">
              <a16:creationId xmlns:a16="http://schemas.microsoft.com/office/drawing/2014/main" id="{384521D6-DA95-495D-AAE6-DA93B1B3C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50" name="Picture 25">
          <a:extLst>
            <a:ext uri="{FF2B5EF4-FFF2-40B4-BE49-F238E27FC236}">
              <a16:creationId xmlns:a16="http://schemas.microsoft.com/office/drawing/2014/main" id="{9DC30EC7-A531-47FC-BB7A-7435EAB61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51" name="Imagem 1150">
          <a:extLst>
            <a:ext uri="{FF2B5EF4-FFF2-40B4-BE49-F238E27FC236}">
              <a16:creationId xmlns:a16="http://schemas.microsoft.com/office/drawing/2014/main" id="{B9CB40AE-0C4E-4A23-8D52-A16C6022F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52" name="Picture 22">
          <a:extLst>
            <a:ext uri="{FF2B5EF4-FFF2-40B4-BE49-F238E27FC236}">
              <a16:creationId xmlns:a16="http://schemas.microsoft.com/office/drawing/2014/main" id="{841BB4AA-0C03-4CF8-85D9-185EA2E97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53" name="Imagem 7">
          <a:extLst>
            <a:ext uri="{FF2B5EF4-FFF2-40B4-BE49-F238E27FC236}">
              <a16:creationId xmlns:a16="http://schemas.microsoft.com/office/drawing/2014/main" id="{342C5C07-75B2-4192-A44D-16EAB3306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54" name="Picture 19">
          <a:extLst>
            <a:ext uri="{FF2B5EF4-FFF2-40B4-BE49-F238E27FC236}">
              <a16:creationId xmlns:a16="http://schemas.microsoft.com/office/drawing/2014/main" id="{751EF1EB-11F1-4203-825B-D4C8F2CC9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55" name="Imagem 4">
          <a:extLst>
            <a:ext uri="{FF2B5EF4-FFF2-40B4-BE49-F238E27FC236}">
              <a16:creationId xmlns:a16="http://schemas.microsoft.com/office/drawing/2014/main" id="{F62003A4-7964-48C0-8A29-BC1622CB3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56" name="Picture 16">
          <a:extLst>
            <a:ext uri="{FF2B5EF4-FFF2-40B4-BE49-F238E27FC236}">
              <a16:creationId xmlns:a16="http://schemas.microsoft.com/office/drawing/2014/main" id="{C25631C3-BEA0-4A25-BE5A-E55CA14F3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257</xdr:row>
      <xdr:rowOff>0</xdr:rowOff>
    </xdr:from>
    <xdr:to>
      <xdr:col>9</xdr:col>
      <xdr:colOff>1238250</xdr:colOff>
      <xdr:row>258</xdr:row>
      <xdr:rowOff>0</xdr:rowOff>
    </xdr:to>
    <xdr:pic>
      <xdr:nvPicPr>
        <xdr:cNvPr id="1157" name="Imagem 1">
          <a:extLst>
            <a:ext uri="{FF2B5EF4-FFF2-40B4-BE49-F238E27FC236}">
              <a16:creationId xmlns:a16="http://schemas.microsoft.com/office/drawing/2014/main" id="{BE6D0449-1B02-495D-BBBD-49CD07BE1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554200" y="435578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google.com.br/search?biw=1242&amp;bih=597&amp;tbm=lcl&amp;sxsrf=ALeKk03nJue0F-tF7fmjr1mmtSsOaCv2eQ%3A1593013321347&amp;ei=SXTzXuXZFLvA5OUPxYyd0Ao&amp;q=carrefour+boulevard+MG+bh&amp;oq=carrefour+boulevard+MG+bh&amp;gs_l=psy-ab.3..0i22i30k1.749.1798.0.2057.5.5.0.0.0.0.214.712.0j3j1.4.0....0...1c.1.64.psy-ab..1.4.710....0.vAZltP16wdU" TargetMode="External"/><Relationship Id="rId21" Type="http://schemas.openxmlformats.org/officeDocument/2006/relationships/hyperlink" Target="mailto:dayanne.costa@gamaitaly.com.br" TargetMode="External"/><Relationship Id="rId42" Type="http://schemas.openxmlformats.org/officeDocument/2006/relationships/hyperlink" Target="mailto:adriana.gondim@gamaitaly.com.br" TargetMode="External"/><Relationship Id="rId63" Type="http://schemas.openxmlformats.org/officeDocument/2006/relationships/hyperlink" Target="mailto:leticia.santos@gamaitaly.com.br" TargetMode="External"/><Relationship Id="rId84" Type="http://schemas.openxmlformats.org/officeDocument/2006/relationships/hyperlink" Target="mailto:andrea.alves@gamaitaly.com.br" TargetMode="External"/><Relationship Id="rId138" Type="http://schemas.openxmlformats.org/officeDocument/2006/relationships/hyperlink" Target="https://www.google.com.br/search?sxsrf=ALeKk03lDi1Bgi_XNH2Dy95dd-d7ecGY9Q%3A1593052877273&amp;source=hp&amp;ei=zQ70XqLIDrTD5OUPmNeeyAM&amp;q=sam%27s+club+campinas&amp;oq=SAM%27S+CLUB+CAM&amp;gs_lcp=CgZwc3ktYWIQAxgAMgIIADICCAAyAggAMgIIADICCAAyAggAMgYIABAWEB4yBggAEBYQHjIGCAAQFhAeMgYIABAWEB46BAgjECc6BggjECcQE1CsCFiUTGCMVWgAcAB4AIABiQKIAZgPkgEGMC4xMy4xmAEAoAEBqgEHZ3dzLXdpeg&amp;sclient=psy-ab" TargetMode="External"/><Relationship Id="rId159" Type="http://schemas.openxmlformats.org/officeDocument/2006/relationships/hyperlink" Target="mailto:rafael.silva@gamaitaly.com.br%20&#160;%20&#160;%20&#160;" TargetMode="External"/><Relationship Id="rId170" Type="http://schemas.openxmlformats.org/officeDocument/2006/relationships/hyperlink" Target="mailto:mmartinsmarcos07@gmail.com" TargetMode="External"/><Relationship Id="rId191" Type="http://schemas.openxmlformats.org/officeDocument/2006/relationships/hyperlink" Target="mailto:rafael.silva@gamaitaly.com.br%20&#160;%20&#160;%20&#160;" TargetMode="External"/><Relationship Id="rId205" Type="http://schemas.openxmlformats.org/officeDocument/2006/relationships/hyperlink" Target="mailto:fabiana.olivera@gamaitaly.com.br" TargetMode="External"/><Relationship Id="rId226" Type="http://schemas.openxmlformats.org/officeDocument/2006/relationships/hyperlink" Target="mailto:debora.goncalves@gamaitaly.com.br" TargetMode="External"/><Relationship Id="rId107" Type="http://schemas.openxmlformats.org/officeDocument/2006/relationships/hyperlink" Target="mailto:debora.goncalves@gamaitaly.com.br" TargetMode="External"/><Relationship Id="rId11" Type="http://schemas.openxmlformats.org/officeDocument/2006/relationships/hyperlink" Target="mailto:francisca.monica@gamaitaly.com.br" TargetMode="External"/><Relationship Id="rId32" Type="http://schemas.openxmlformats.org/officeDocument/2006/relationships/hyperlink" Target="mailto:mayaraleal184@gmail.com" TargetMode="External"/><Relationship Id="rId53" Type="http://schemas.openxmlformats.org/officeDocument/2006/relationships/hyperlink" Target="mailto:ireni.oliveira@gamaitaly.com.br" TargetMode="External"/><Relationship Id="rId74" Type="http://schemas.openxmlformats.org/officeDocument/2006/relationships/hyperlink" Target="mailto:murilo.silva@gamaitaly.com.br" TargetMode="External"/><Relationship Id="rId128" Type="http://schemas.openxmlformats.org/officeDocument/2006/relationships/hyperlink" Target="mailto:debora.goncalves@gamaitaly.com.br" TargetMode="External"/><Relationship Id="rId149" Type="http://schemas.openxmlformats.org/officeDocument/2006/relationships/hyperlink" Target="mailto:rafael.silva@gamaitaly.com.br%20&#160;%20&#160;%20&#160;" TargetMode="External"/><Relationship Id="rId5" Type="http://schemas.openxmlformats.org/officeDocument/2006/relationships/hyperlink" Target="mailto:maria.tatiane@gamaitaly.com.br" TargetMode="External"/><Relationship Id="rId95" Type="http://schemas.openxmlformats.org/officeDocument/2006/relationships/hyperlink" Target="mailto:joao.brumatti@gamaitaly.com.br" TargetMode="External"/><Relationship Id="rId160" Type="http://schemas.openxmlformats.org/officeDocument/2006/relationships/hyperlink" Target="https://www.google.com.br/search?tbm=lcl&amp;sxsrf=ALeKk02dlYNwKv6f7swdN2_U6oCt6I6fYg%3A1589531002220&amp;ei=elG-XvSIDeG85OUPveWGwA8&amp;q=EXTRA+CARIOCA+-+rj&amp;oq=EXTRA+CARIOCA+-+rj&amp;gs_l=psy-ab.3..0i8i30k1l3.162293.162293.0.163831.1.1.0.0.0.0.238.238.2-1.1.0....0...1c.1.64.psy-ab..0.1.235....0.rJeD-zQFi3w" TargetMode="External"/><Relationship Id="rId181" Type="http://schemas.openxmlformats.org/officeDocument/2006/relationships/hyperlink" Target="mailto:mmartinsmarcos07@gmail.com" TargetMode="External"/><Relationship Id="rId216" Type="http://schemas.openxmlformats.org/officeDocument/2006/relationships/hyperlink" Target="mailto:joao.brumatti@gamaitaly.com.br" TargetMode="External"/><Relationship Id="rId22" Type="http://schemas.openxmlformats.org/officeDocument/2006/relationships/hyperlink" Target="mailto:adriana.gondim@gamaitaly.com.br" TargetMode="External"/><Relationship Id="rId43" Type="http://schemas.openxmlformats.org/officeDocument/2006/relationships/hyperlink" Target="mailto:maria.tatiane@gamaitaly.com.br" TargetMode="External"/><Relationship Id="rId64" Type="http://schemas.openxmlformats.org/officeDocument/2006/relationships/hyperlink" Target="mailto:leticia.santos@gamaitaly.com.br" TargetMode="External"/><Relationship Id="rId118" Type="http://schemas.openxmlformats.org/officeDocument/2006/relationships/hyperlink" Target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TargetMode="External"/><Relationship Id="rId139" Type="http://schemas.openxmlformats.org/officeDocument/2006/relationships/hyperlink" Target="mailto:rafael.silva@gamaitaly.com.br%20&#160;%20&#160;%20&#160;" TargetMode="External"/><Relationship Id="rId85" Type="http://schemas.openxmlformats.org/officeDocument/2006/relationships/hyperlink" Target="mailto:monica.rimolo@gamaitaly.com.br" TargetMode="External"/><Relationship Id="rId150" Type="http://schemas.openxmlformats.org/officeDocument/2006/relationships/hyperlink" Target="mailto:rafael.silva@gamaitaly.com.br%20&#160;%20&#160;%20&#160;" TargetMode="External"/><Relationship Id="rId171" Type="http://schemas.openxmlformats.org/officeDocument/2006/relationships/hyperlink" Target="mailto:mmartinsmarcos07@gmail.com" TargetMode="External"/><Relationship Id="rId192" Type="http://schemas.openxmlformats.org/officeDocument/2006/relationships/hyperlink" Target="mailto:debora.goncalves@gamaitaly.com.br" TargetMode="External"/><Relationship Id="rId206" Type="http://schemas.openxmlformats.org/officeDocument/2006/relationships/hyperlink" Target="mailto:debora.goncalves@gamaitaly.com.br" TargetMode="External"/><Relationship Id="rId227" Type="http://schemas.openxmlformats.org/officeDocument/2006/relationships/hyperlink" Target="mailto:mmartinsmarcos07@gmail.com" TargetMode="External"/><Relationship Id="rId12" Type="http://schemas.openxmlformats.org/officeDocument/2006/relationships/hyperlink" Target="mailto:murilo.silva@gamaitaly.com.br" TargetMode="External"/><Relationship Id="rId33" Type="http://schemas.openxmlformats.org/officeDocument/2006/relationships/hyperlink" Target="mailto:mayaraleal184@gmail.com" TargetMode="External"/><Relationship Id="rId108" Type="http://schemas.openxmlformats.org/officeDocument/2006/relationships/hyperlink" Target="mailto:debora.goncalves@gamaitaly.com.br" TargetMode="External"/><Relationship Id="rId129" Type="http://schemas.openxmlformats.org/officeDocument/2006/relationships/hyperlink" Target="mailto:debora.goncalves@gamaitaly.com.br" TargetMode="External"/><Relationship Id="rId54" Type="http://schemas.openxmlformats.org/officeDocument/2006/relationships/hyperlink" Target="mailto:fernanda.soares@gamaitaly.com.br" TargetMode="External"/><Relationship Id="rId75" Type="http://schemas.openxmlformats.org/officeDocument/2006/relationships/hyperlink" Target="mailto:alessandra.lima@gamaitaly.com.br" TargetMode="External"/><Relationship Id="rId96" Type="http://schemas.openxmlformats.org/officeDocument/2006/relationships/hyperlink" Target="mailto:joao.brumatti@gamaitaly.com.br" TargetMode="External"/><Relationship Id="rId140" Type="http://schemas.openxmlformats.org/officeDocument/2006/relationships/hyperlink" Target="mailto:rafael.silva@gamaitaly.com.br%20&#160;%20&#160;%20&#160;" TargetMode="External"/><Relationship Id="rId161" Type="http://schemas.openxmlformats.org/officeDocument/2006/relationships/hyperlink" Target="mailto:mmartinsmarcos07@gmail.com" TargetMode="External"/><Relationship Id="rId182" Type="http://schemas.openxmlformats.org/officeDocument/2006/relationships/hyperlink" Target="mailto:debora.goncalves@gamaitaly.com.br" TargetMode="External"/><Relationship Id="rId217" Type="http://schemas.openxmlformats.org/officeDocument/2006/relationships/hyperlink" Target="https://www.google.com.br/search?sxsrf=ALeKk01yhVoQO5RLNyPLIHyJHg7Ab02xWQ%3A1593519877160&amp;source=hp&amp;ei=BS_7XprYB9Wm5OUP75aSoAQ&amp;q=CARREFOUR+PAMPULHA&amp;oq=CARREFOUR+PAMPULHA&amp;gs_lcp=CgZwc3ktYWIQAzICCAAyAggAMgIIADICCAAyAggAMgIIADICCAAyAggAMgIIADICCABQggZYggZg3xloAHAAeACAAX2IAX2SAQMwLjGYAQCgAQKgAQGqAQdnd3Mtd2l6&amp;sclient=psy-ab&amp;ved=0ahUKEwja7t-RxKnqAhVVE7kGHW-LBEQQ4dUDCAc&amp;uact=5" TargetMode="External"/><Relationship Id="rId6" Type="http://schemas.openxmlformats.org/officeDocument/2006/relationships/hyperlink" Target="mailto:maria.tatiane@gamaitaly.com.br" TargetMode="External"/><Relationship Id="rId23" Type="http://schemas.openxmlformats.org/officeDocument/2006/relationships/hyperlink" Target="mailto:alessandra.lima@gamaitaly.com.br" TargetMode="External"/><Relationship Id="rId119" Type="http://schemas.openxmlformats.org/officeDocument/2006/relationships/hyperlink" Target="mailto:luciana.santos@gamaitaly.com.br" TargetMode="External"/><Relationship Id="rId44" Type="http://schemas.openxmlformats.org/officeDocument/2006/relationships/hyperlink" Target="mailto:maria.tatiane@gamaitaly.com.br" TargetMode="External"/><Relationship Id="rId65" Type="http://schemas.openxmlformats.org/officeDocument/2006/relationships/hyperlink" Target="mailto:ana.lucia@gamaitaly.com.br" TargetMode="External"/><Relationship Id="rId86" Type="http://schemas.openxmlformats.org/officeDocument/2006/relationships/hyperlink" Target="mailto:monica.rimolo@gamaitaly.com.br" TargetMode="External"/><Relationship Id="rId130" Type="http://schemas.openxmlformats.org/officeDocument/2006/relationships/hyperlink" Target="mailto:debora.goncalves@gamaitaly.com.br" TargetMode="External"/><Relationship Id="rId151" Type="http://schemas.openxmlformats.org/officeDocument/2006/relationships/hyperlink" Target="mailto:rafael.silva@gamaitaly.com.br%20&#160;%20&#160;%20&#160;" TargetMode="External"/><Relationship Id="rId172" Type="http://schemas.openxmlformats.org/officeDocument/2006/relationships/hyperlink" Target="mailto:mmartinsmarcos07@gmail.com" TargetMode="External"/><Relationship Id="rId193" Type="http://schemas.openxmlformats.org/officeDocument/2006/relationships/hyperlink" Target="mailto:rafael.silva@gamaitaly.com.br%20&#160;%20&#160;%20&#160;" TargetMode="External"/><Relationship Id="rId207" Type="http://schemas.openxmlformats.org/officeDocument/2006/relationships/hyperlink" Target="mailto:debora.goncalves@gamaitaly.com.br" TargetMode="External"/><Relationship Id="rId228" Type="http://schemas.openxmlformats.org/officeDocument/2006/relationships/hyperlink" Target="mailto:adriana.gondim@gamaitaly.com.br" TargetMode="External"/><Relationship Id="rId13" Type="http://schemas.openxmlformats.org/officeDocument/2006/relationships/hyperlink" Target="mailto:urides.silva@gamaitaly.combr" TargetMode="External"/><Relationship Id="rId109" Type="http://schemas.openxmlformats.org/officeDocument/2006/relationships/hyperlink" Target="mailto:debora.goncalves@gamaitaly.com.br" TargetMode="External"/><Relationship Id="rId34" Type="http://schemas.openxmlformats.org/officeDocument/2006/relationships/hyperlink" Target="mailto:mayaraleal184@gmail.com" TargetMode="External"/><Relationship Id="rId55" Type="http://schemas.openxmlformats.org/officeDocument/2006/relationships/hyperlink" Target="mailto:fernanda.soares@gamaitaly.com.br" TargetMode="External"/><Relationship Id="rId76" Type="http://schemas.openxmlformats.org/officeDocument/2006/relationships/hyperlink" Target="mailto:juliana.riberi@gamaitaly.com.br" TargetMode="External"/><Relationship Id="rId97" Type="http://schemas.openxmlformats.org/officeDocument/2006/relationships/hyperlink" Target="mailto:debora.goncalves@gamaitaly.com.br" TargetMode="External"/><Relationship Id="rId120" Type="http://schemas.openxmlformats.org/officeDocument/2006/relationships/hyperlink" Target="mailto:luciana.santos@gamaitaly.com.br" TargetMode="External"/><Relationship Id="rId141" Type="http://schemas.openxmlformats.org/officeDocument/2006/relationships/hyperlink" Target="mailto:rafael.silva@gamaitaly.com.br%20&#160;%20&#160;%20&#160;" TargetMode="External"/><Relationship Id="rId7" Type="http://schemas.openxmlformats.org/officeDocument/2006/relationships/hyperlink" Target="mailto:rosileide.santos@gamaitaly.com.br" TargetMode="External"/><Relationship Id="rId162" Type="http://schemas.openxmlformats.org/officeDocument/2006/relationships/hyperlink" Target="mailto:mmartinsmarcos07@gmail.com" TargetMode="External"/><Relationship Id="rId183" Type="http://schemas.openxmlformats.org/officeDocument/2006/relationships/hyperlink" Target="mailto:debora.goncalves@gamaitaly.com.br" TargetMode="External"/><Relationship Id="rId218" Type="http://schemas.openxmlformats.org/officeDocument/2006/relationships/hyperlink" Target="mailto:vanessa_fragoso@live.com" TargetMode="External"/><Relationship Id="rId24" Type="http://schemas.openxmlformats.org/officeDocument/2006/relationships/hyperlink" Target="mailto:murilo.silva@gamaitaly.com.br" TargetMode="External"/><Relationship Id="rId45" Type="http://schemas.openxmlformats.org/officeDocument/2006/relationships/hyperlink" Target="mailto:adriana.gondim@gamaitaly.com.br" TargetMode="External"/><Relationship Id="rId66" Type="http://schemas.openxmlformats.org/officeDocument/2006/relationships/hyperlink" Target="mailto:ana.lucia@gamaitaly.com.br" TargetMode="External"/><Relationship Id="rId87" Type="http://schemas.openxmlformats.org/officeDocument/2006/relationships/hyperlink" Target="mailto:acir.fabiano@gamaitaly.com.br" TargetMode="External"/><Relationship Id="rId110" Type="http://schemas.openxmlformats.org/officeDocument/2006/relationships/hyperlink" Target="mailto:patricia.gouveia@gamaitaly.com.br" TargetMode="External"/><Relationship Id="rId131" Type="http://schemas.openxmlformats.org/officeDocument/2006/relationships/hyperlink" Target="mailto:debora.goncalves@gamaitaly.com.br" TargetMode="External"/><Relationship Id="rId152" Type="http://schemas.openxmlformats.org/officeDocument/2006/relationships/hyperlink" Target="mailto:rafael.silva@gamaitaly.com.br%20&#160;%20&#160;%20&#160;" TargetMode="External"/><Relationship Id="rId173" Type="http://schemas.openxmlformats.org/officeDocument/2006/relationships/hyperlink" Target="mailto:mmartinsmarcos07@gmail.com" TargetMode="External"/><Relationship Id="rId194" Type="http://schemas.openxmlformats.org/officeDocument/2006/relationships/hyperlink" Target="mailto:rafael.silva@gamaitaly.com.br%20&#160;%20&#160;%20&#160;" TargetMode="External"/><Relationship Id="rId208" Type="http://schemas.openxmlformats.org/officeDocument/2006/relationships/hyperlink" Target="mailto:debora.goncalves@gamaitaly.com.br" TargetMode="External"/><Relationship Id="rId229" Type="http://schemas.openxmlformats.org/officeDocument/2006/relationships/hyperlink" Target="mailto:ana.lucia@gamaitaly.com.br" TargetMode="External"/><Relationship Id="rId14" Type="http://schemas.openxmlformats.org/officeDocument/2006/relationships/hyperlink" Target="mailto:geisa.barbosa@gamaitaly.com.br" TargetMode="External"/><Relationship Id="rId35" Type="http://schemas.openxmlformats.org/officeDocument/2006/relationships/hyperlink" Target="mailto:mayaraleal184@gmail.com" TargetMode="External"/><Relationship Id="rId56" Type="http://schemas.openxmlformats.org/officeDocument/2006/relationships/hyperlink" Target="mailto:fernanda.soares@gamaitaly.com.br" TargetMode="External"/><Relationship Id="rId77" Type="http://schemas.openxmlformats.org/officeDocument/2006/relationships/hyperlink" Target="mailto:juliana.riberi@gamaitaly.com.br" TargetMode="External"/><Relationship Id="rId100" Type="http://schemas.openxmlformats.org/officeDocument/2006/relationships/hyperlink" Target="mailto:michele_mgm@hotmail.com" TargetMode="External"/><Relationship Id="rId8" Type="http://schemas.openxmlformats.org/officeDocument/2006/relationships/hyperlink" Target="mailto:murilo.silva@gamaitaly.com.br" TargetMode="External"/><Relationship Id="rId98" Type="http://schemas.openxmlformats.org/officeDocument/2006/relationships/hyperlink" Target="mailto:michele.melo@gamaitaly.com.br" TargetMode="External"/><Relationship Id="rId121" Type="http://schemas.openxmlformats.org/officeDocument/2006/relationships/hyperlink" Target="mailto:luciana.santos@gamaitaly.com.br" TargetMode="External"/><Relationship Id="rId142" Type="http://schemas.openxmlformats.org/officeDocument/2006/relationships/hyperlink" Target="mailto:rafael.silva@gamaitaly.com.br%20&#160;%20&#160;%20&#160;" TargetMode="External"/><Relationship Id="rId163" Type="http://schemas.openxmlformats.org/officeDocument/2006/relationships/hyperlink" Target="mailto:mmartinsmarcos07@gmail.com" TargetMode="External"/><Relationship Id="rId184" Type="http://schemas.openxmlformats.org/officeDocument/2006/relationships/hyperlink" Target="mailto:debora.goncalves@gamaitaly.com.br" TargetMode="External"/><Relationship Id="rId219" Type="http://schemas.openxmlformats.org/officeDocument/2006/relationships/hyperlink" Target="mailto:vanessa_fragoso@live.com" TargetMode="External"/><Relationship Id="rId230" Type="http://schemas.openxmlformats.org/officeDocument/2006/relationships/hyperlink" Target="mailto:ireni.oliveira@gamaitaly.com.br" TargetMode="External"/><Relationship Id="rId25" Type="http://schemas.openxmlformats.org/officeDocument/2006/relationships/hyperlink" Target="mailto:murilo.silva@gamaitaly.com.br" TargetMode="External"/><Relationship Id="rId46" Type="http://schemas.openxmlformats.org/officeDocument/2006/relationships/hyperlink" Target="mailto:didinilria.andreia@gamaitaly.com.br" TargetMode="External"/><Relationship Id="rId67" Type="http://schemas.openxmlformats.org/officeDocument/2006/relationships/hyperlink" Target="mailto:ana.lucia@gamaitaly.com.br" TargetMode="External"/><Relationship Id="rId20" Type="http://schemas.openxmlformats.org/officeDocument/2006/relationships/hyperlink" Target="mailto:dayanne.costa@gamaitaly.com.br" TargetMode="External"/><Relationship Id="rId41" Type="http://schemas.openxmlformats.org/officeDocument/2006/relationships/hyperlink" Target="mailto:mayaraleal184@gmail.com" TargetMode="External"/><Relationship Id="rId62" Type="http://schemas.openxmlformats.org/officeDocument/2006/relationships/hyperlink" Target="mailto:leticia.santos@gamaitaly.com.br" TargetMode="External"/><Relationship Id="rId83" Type="http://schemas.openxmlformats.org/officeDocument/2006/relationships/hyperlink" Target="mailto:samanta.rodrigues@gamaitaly.com.br" TargetMode="External"/><Relationship Id="rId88" Type="http://schemas.openxmlformats.org/officeDocument/2006/relationships/hyperlink" Target="mailto:acir.fabiano@gamaitaly.com.br" TargetMode="External"/><Relationship Id="rId111" Type="http://schemas.openxmlformats.org/officeDocument/2006/relationships/hyperlink" Target="mailto:patricia.gouveia@gamaitaly.com.br" TargetMode="External"/><Relationship Id="rId132" Type="http://schemas.openxmlformats.org/officeDocument/2006/relationships/hyperlink" Target="mailto:debora.goncalves@gamaitaly.com.br" TargetMode="External"/><Relationship Id="rId153" Type="http://schemas.openxmlformats.org/officeDocument/2006/relationships/hyperlink" Target="mailto:rafael.silva@gamaitaly.com.br%20&#160;%20&#160;%20&#160;" TargetMode="External"/><Relationship Id="rId174" Type="http://schemas.openxmlformats.org/officeDocument/2006/relationships/hyperlink" Target="mailto:mmartinsmarcos07@gmail.com" TargetMode="External"/><Relationship Id="rId179" Type="http://schemas.openxmlformats.org/officeDocument/2006/relationships/hyperlink" Target="mailto:mmartinsmarcos07@gmail.com" TargetMode="External"/><Relationship Id="rId195" Type="http://schemas.openxmlformats.org/officeDocument/2006/relationships/hyperlink" Target="mailto:debora.goncalves@gamaitaly.com.br" TargetMode="External"/><Relationship Id="rId209" Type="http://schemas.openxmlformats.org/officeDocument/2006/relationships/hyperlink" Target="mailto:michele.melo@gamaitaly.com.br" TargetMode="External"/><Relationship Id="rId190" Type="http://schemas.openxmlformats.org/officeDocument/2006/relationships/hyperlink" Target="mailto:rafael.silva@gamaitaly.com.br%20&#160;%20&#160;%20&#160;" TargetMode="External"/><Relationship Id="rId204" Type="http://schemas.openxmlformats.org/officeDocument/2006/relationships/hyperlink" Target="mailto:george.braga@gamaitaly.com.br" TargetMode="External"/><Relationship Id="rId220" Type="http://schemas.openxmlformats.org/officeDocument/2006/relationships/hyperlink" Target="mailto:vanessa_fragoso@live.com" TargetMode="External"/><Relationship Id="rId225" Type="http://schemas.openxmlformats.org/officeDocument/2006/relationships/hyperlink" Target="mailto:debora.goncalves@gamaitaly.com.br" TargetMode="External"/><Relationship Id="rId15" Type="http://schemas.openxmlformats.org/officeDocument/2006/relationships/hyperlink" Target="mailto:fernanda.ferreira@gamaitaly.com.br" TargetMode="External"/><Relationship Id="rId36" Type="http://schemas.openxmlformats.org/officeDocument/2006/relationships/hyperlink" Target="mailto:mayaraleal184@gmail.com" TargetMode="External"/><Relationship Id="rId57" Type="http://schemas.openxmlformats.org/officeDocument/2006/relationships/hyperlink" Target="mailto:fernanda.soares@gamaitaly.com.br" TargetMode="External"/><Relationship Id="rId106" Type="http://schemas.openxmlformats.org/officeDocument/2006/relationships/hyperlink" Target="mailto:debora.goncalves@gamaitaly.com.br" TargetMode="External"/><Relationship Id="rId127" Type="http://schemas.openxmlformats.org/officeDocument/2006/relationships/hyperlink" Target="mailto:debora.goncalves@gamaitaly.com.br" TargetMode="External"/><Relationship Id="rId10" Type="http://schemas.openxmlformats.org/officeDocument/2006/relationships/hyperlink" Target="mailto:geisa.barbosa@gamaitaly.com.br" TargetMode="External"/><Relationship Id="rId31" Type="http://schemas.openxmlformats.org/officeDocument/2006/relationships/hyperlink" Target="mailto:didinilria.andreia@gamaitaly.com.br" TargetMode="External"/><Relationship Id="rId52" Type="http://schemas.openxmlformats.org/officeDocument/2006/relationships/hyperlink" Target="mailto:ireni.oliveira@gamaitaly.com.br" TargetMode="External"/><Relationship Id="rId73" Type="http://schemas.openxmlformats.org/officeDocument/2006/relationships/hyperlink" Target="mailto:ana.lucia@gamaitaly.com.br" TargetMode="External"/><Relationship Id="rId78" Type="http://schemas.openxmlformats.org/officeDocument/2006/relationships/hyperlink" Target="mailto:didinilria.andreia@gamaitaly.com.br" TargetMode="External"/><Relationship Id="rId94" Type="http://schemas.openxmlformats.org/officeDocument/2006/relationships/hyperlink" Target="mailto:samanta.rodrigues@gamaitaly.com.br" TargetMode="External"/><Relationship Id="rId99" Type="http://schemas.openxmlformats.org/officeDocument/2006/relationships/hyperlink" Target="mailto:debora.goncalves@gamaitaly.com.br" TargetMode="External"/><Relationship Id="rId101" Type="http://schemas.openxmlformats.org/officeDocument/2006/relationships/hyperlink" Target="mailto:lucia.xavier@gamaitaly.com.br" TargetMode="External"/><Relationship Id="rId122" Type="http://schemas.openxmlformats.org/officeDocument/2006/relationships/hyperlink" Target="mailto:vanessa_fragoso@live.com" TargetMode="External"/><Relationship Id="rId143" Type="http://schemas.openxmlformats.org/officeDocument/2006/relationships/hyperlink" Target="mailto:rafael.silva@gamaitaly.com.br%20&#160;%20&#160;%20&#160;" TargetMode="External"/><Relationship Id="rId148" Type="http://schemas.openxmlformats.org/officeDocument/2006/relationships/hyperlink" Target="mailto:rafael.silva@gamaitaly.com.br%20&#160;%20&#160;%20&#160;" TargetMode="External"/><Relationship Id="rId164" Type="http://schemas.openxmlformats.org/officeDocument/2006/relationships/hyperlink" Target="mailto:mmartinsmarcos07@gmail.com" TargetMode="External"/><Relationship Id="rId169" Type="http://schemas.openxmlformats.org/officeDocument/2006/relationships/hyperlink" Target="mailto:mmartinsmarcos07@gmail.com" TargetMode="External"/><Relationship Id="rId185" Type="http://schemas.openxmlformats.org/officeDocument/2006/relationships/hyperlink" Target="mailto:debora.goncalves@gamaitaly.com.br" TargetMode="External"/><Relationship Id="rId4" Type="http://schemas.openxmlformats.org/officeDocument/2006/relationships/hyperlink" Target="mailto:maria.tatiane@gamaitaly.com.br" TargetMode="External"/><Relationship Id="rId9" Type="http://schemas.openxmlformats.org/officeDocument/2006/relationships/hyperlink" Target="mailto:didinilria.andreia@gamaitaly.com.br" TargetMode="External"/><Relationship Id="rId180" Type="http://schemas.openxmlformats.org/officeDocument/2006/relationships/hyperlink" Target="mailto:mmartinsmarcos07@gmail.com" TargetMode="External"/><Relationship Id="rId210" Type="http://schemas.openxmlformats.org/officeDocument/2006/relationships/hyperlink" Target="mailto:debora.goncalves@gamaitaly.com.br" TargetMode="External"/><Relationship Id="rId215" Type="http://schemas.openxmlformats.org/officeDocument/2006/relationships/hyperlink" Target="mailto:joao.brumatti@gamaitaly.com.br" TargetMode="External"/><Relationship Id="rId26" Type="http://schemas.openxmlformats.org/officeDocument/2006/relationships/hyperlink" Target="mailto:didinilria.andreia@gamaitaly.com.br" TargetMode="External"/><Relationship Id="rId231" Type="http://schemas.openxmlformats.org/officeDocument/2006/relationships/hyperlink" Target="mailto:maria.tatiane@gamaitaly.com.br" TargetMode="External"/><Relationship Id="rId47" Type="http://schemas.openxmlformats.org/officeDocument/2006/relationships/hyperlink" Target="mailto:didinilria.andreia@gamaitaly.com.br" TargetMode="External"/><Relationship Id="rId68" Type="http://schemas.openxmlformats.org/officeDocument/2006/relationships/hyperlink" Target="mailto:ana.lucia@gamaitaly.com.br" TargetMode="External"/><Relationship Id="rId89" Type="http://schemas.openxmlformats.org/officeDocument/2006/relationships/hyperlink" Target="mailto:acir.fabiano@gamaitaly.com.br" TargetMode="External"/><Relationship Id="rId112" Type="http://schemas.openxmlformats.org/officeDocument/2006/relationships/hyperlink" Target="mailto:patricia.gouveia@gamaitaly.com.br" TargetMode="External"/><Relationship Id="rId133" Type="http://schemas.openxmlformats.org/officeDocument/2006/relationships/hyperlink" Target="mailto:debora.goncalves@gamaitaly.com.br" TargetMode="External"/><Relationship Id="rId154" Type="http://schemas.openxmlformats.org/officeDocument/2006/relationships/hyperlink" Target="mailto:rafael.silva@gamaitaly.com.br%20&#160;%20&#160;%20&#160;" TargetMode="External"/><Relationship Id="rId175" Type="http://schemas.openxmlformats.org/officeDocument/2006/relationships/hyperlink" Target="mailto:mmartinsmarcos07@gmail.com" TargetMode="External"/><Relationship Id="rId196" Type="http://schemas.openxmlformats.org/officeDocument/2006/relationships/hyperlink" Target="mailto:debora.goncalves@gamaitaly.com.br" TargetMode="External"/><Relationship Id="rId200" Type="http://schemas.openxmlformats.org/officeDocument/2006/relationships/hyperlink" Target="mailto:debora.goncalves@gamaitaly.com.br" TargetMode="External"/><Relationship Id="rId16" Type="http://schemas.openxmlformats.org/officeDocument/2006/relationships/hyperlink" Target="mailto:didinilria.andreia@gamaitaly.com.br" TargetMode="External"/><Relationship Id="rId221" Type="http://schemas.openxmlformats.org/officeDocument/2006/relationships/hyperlink" Target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TargetMode="External"/><Relationship Id="rId37" Type="http://schemas.openxmlformats.org/officeDocument/2006/relationships/hyperlink" Target="mailto:juliana.riberi@gamaitaly.com.br" TargetMode="External"/><Relationship Id="rId58" Type="http://schemas.openxmlformats.org/officeDocument/2006/relationships/hyperlink" Target="mailto:leticia.santos@gamaitaly.com.br" TargetMode="External"/><Relationship Id="rId79" Type="http://schemas.openxmlformats.org/officeDocument/2006/relationships/hyperlink" Target="mailto:didinilria.andreia@gamaitaly.com.br" TargetMode="External"/><Relationship Id="rId102" Type="http://schemas.openxmlformats.org/officeDocument/2006/relationships/hyperlink" Target="mailto:vinicius.matarazo@gamaitaly.com.br" TargetMode="External"/><Relationship Id="rId123" Type="http://schemas.openxmlformats.org/officeDocument/2006/relationships/hyperlink" Target="mailto:michele.melo@gamaitaly.com.br" TargetMode="External"/><Relationship Id="rId144" Type="http://schemas.openxmlformats.org/officeDocument/2006/relationships/hyperlink" Target="mailto:rafael.silva@gamaitaly.com.br%20&#160;%20&#160;%20&#160;" TargetMode="External"/><Relationship Id="rId90" Type="http://schemas.openxmlformats.org/officeDocument/2006/relationships/hyperlink" Target="mailto:acir.fabiano@gamaitaly.com.br" TargetMode="External"/><Relationship Id="rId165" Type="http://schemas.openxmlformats.org/officeDocument/2006/relationships/hyperlink" Target="mailto:mmartinsmarcos07@gmail.com" TargetMode="External"/><Relationship Id="rId186" Type="http://schemas.openxmlformats.org/officeDocument/2006/relationships/hyperlink" Target="mailto:rafael.silva@gamaitaly.com.br%20&#160;%20&#160;%20&#160;" TargetMode="External"/><Relationship Id="rId211" Type="http://schemas.openxmlformats.org/officeDocument/2006/relationships/hyperlink" Target="mailto:debora.goncalves@gamaitaly.com.br" TargetMode="External"/><Relationship Id="rId232" Type="http://schemas.openxmlformats.org/officeDocument/2006/relationships/hyperlink" Target="mailto:murilo.silva@gamaitaly.com.br" TargetMode="External"/><Relationship Id="rId27" Type="http://schemas.openxmlformats.org/officeDocument/2006/relationships/hyperlink" Target="mailto:didinilria.andreia@gamaitaly.com.br" TargetMode="External"/><Relationship Id="rId48" Type="http://schemas.openxmlformats.org/officeDocument/2006/relationships/hyperlink" Target="mailto:ireni.oliveira@gamaitaly.com.br" TargetMode="External"/><Relationship Id="rId69" Type="http://schemas.openxmlformats.org/officeDocument/2006/relationships/hyperlink" Target="mailto:fernanda.ferreira@gamaitaly.com.br" TargetMode="External"/><Relationship Id="rId113" Type="http://schemas.openxmlformats.org/officeDocument/2006/relationships/hyperlink" Target="mailto:patricia.gouveia@gamaitaly.com.br" TargetMode="External"/><Relationship Id="rId134" Type="http://schemas.openxmlformats.org/officeDocument/2006/relationships/hyperlink" Target="mailto:debora.goncalves@gamaitaly.com.br" TargetMode="External"/><Relationship Id="rId80" Type="http://schemas.openxmlformats.org/officeDocument/2006/relationships/hyperlink" Target="mailto:atuane.amorim@gamaitaly.com.br" TargetMode="External"/><Relationship Id="rId155" Type="http://schemas.openxmlformats.org/officeDocument/2006/relationships/hyperlink" Target="mailto:rafael.silva@gamaitaly.com.br%20&#160;%20&#160;%20&#160;" TargetMode="External"/><Relationship Id="rId176" Type="http://schemas.openxmlformats.org/officeDocument/2006/relationships/hyperlink" Target="mailto:mmartinsmarcos07@gmail.com" TargetMode="External"/><Relationship Id="rId197" Type="http://schemas.openxmlformats.org/officeDocument/2006/relationships/hyperlink" Target="mailto:debora.goncalves@gamaitaly.com.br" TargetMode="External"/><Relationship Id="rId201" Type="http://schemas.openxmlformats.org/officeDocument/2006/relationships/hyperlink" Target="mailto:debora.goncalves@gamaitaly.com.br" TargetMode="External"/><Relationship Id="rId222" Type="http://schemas.openxmlformats.org/officeDocument/2006/relationships/hyperlink" Target="mailto:debora.goncalves@gamaitaly.com.br" TargetMode="External"/><Relationship Id="rId17" Type="http://schemas.openxmlformats.org/officeDocument/2006/relationships/hyperlink" Target="mailto:didinilria.andreia@gamaitaly.com.br" TargetMode="External"/><Relationship Id="rId38" Type="http://schemas.openxmlformats.org/officeDocument/2006/relationships/hyperlink" Target="mailto:fernanda.ferreira@gamaitaly.com.br" TargetMode="External"/><Relationship Id="rId59" Type="http://schemas.openxmlformats.org/officeDocument/2006/relationships/hyperlink" Target="mailto:leticia.santos@gamaitaly.com.br" TargetMode="External"/><Relationship Id="rId103" Type="http://schemas.openxmlformats.org/officeDocument/2006/relationships/hyperlink" Target="mailto:debora.goncalves@gamaitaly.com.br" TargetMode="External"/><Relationship Id="rId124" Type="http://schemas.openxmlformats.org/officeDocument/2006/relationships/hyperlink" Target="mailto:vanessa_fragoso@live.com" TargetMode="External"/><Relationship Id="rId70" Type="http://schemas.openxmlformats.org/officeDocument/2006/relationships/hyperlink" Target="mailto:murilo.silva@gamaitaly.com.br" TargetMode="External"/><Relationship Id="rId91" Type="http://schemas.openxmlformats.org/officeDocument/2006/relationships/hyperlink" Target="mailto:andrea.alves@gamaitaly.com.br" TargetMode="External"/><Relationship Id="rId145" Type="http://schemas.openxmlformats.org/officeDocument/2006/relationships/hyperlink" Target="mailto:rafael.silva@gamaitaly.com.br%20&#160;%20&#160;%20&#160;" TargetMode="External"/><Relationship Id="rId166" Type="http://schemas.openxmlformats.org/officeDocument/2006/relationships/hyperlink" Target="mailto:mmartinsmarcos07@gmail.com" TargetMode="External"/><Relationship Id="rId187" Type="http://schemas.openxmlformats.org/officeDocument/2006/relationships/hyperlink" Target="mailto:rafael.silva@gamaitaly.com.br%20&#160;%20&#160;%20&#160;" TargetMode="External"/><Relationship Id="rId1" Type="http://schemas.openxmlformats.org/officeDocument/2006/relationships/hyperlink" Target="mailto:murilo.silva@gamaitaly.com.br" TargetMode="External"/><Relationship Id="rId212" Type="http://schemas.openxmlformats.org/officeDocument/2006/relationships/hyperlink" Target="mailto:debora.goncalves@gamaitaly.com.br" TargetMode="External"/><Relationship Id="rId233" Type="http://schemas.openxmlformats.org/officeDocument/2006/relationships/printerSettings" Target="../printerSettings/printerSettings2.bin"/><Relationship Id="rId28" Type="http://schemas.openxmlformats.org/officeDocument/2006/relationships/hyperlink" Target="mailto:didinilria.andreia@gamaitaly.com.br" TargetMode="External"/><Relationship Id="rId49" Type="http://schemas.openxmlformats.org/officeDocument/2006/relationships/hyperlink" Target="mailto:ireni.oliveira@gamaitaly.com.br" TargetMode="External"/><Relationship Id="rId114" Type="http://schemas.openxmlformats.org/officeDocument/2006/relationships/hyperlink" Target="mailto:debora.goncalves@gamaitaly.com.br" TargetMode="External"/><Relationship Id="rId60" Type="http://schemas.openxmlformats.org/officeDocument/2006/relationships/hyperlink" Target="mailto:leticia.santos@gamaitaly.com.br" TargetMode="External"/><Relationship Id="rId81" Type="http://schemas.openxmlformats.org/officeDocument/2006/relationships/hyperlink" Target="mailto:vanessa_fragoso@live.com" TargetMode="External"/><Relationship Id="rId135" Type="http://schemas.openxmlformats.org/officeDocument/2006/relationships/hyperlink" Target="mailto:debora.goncalves@gamaitaly.com.br" TargetMode="External"/><Relationship Id="rId156" Type="http://schemas.openxmlformats.org/officeDocument/2006/relationships/hyperlink" Target="mailto:rafael.silva@gamaitaly.com.br%20&#160;%20&#160;%20&#160;" TargetMode="External"/><Relationship Id="rId177" Type="http://schemas.openxmlformats.org/officeDocument/2006/relationships/hyperlink" Target="mailto:mmartinsmarcos07@gmail.com" TargetMode="External"/><Relationship Id="rId198" Type="http://schemas.openxmlformats.org/officeDocument/2006/relationships/hyperlink" Target="mailto:debora.goncalves@gamaitaly.com.br" TargetMode="External"/><Relationship Id="rId202" Type="http://schemas.openxmlformats.org/officeDocument/2006/relationships/hyperlink" Target="mailto:debora.goncalves@gamaitaly.com.br" TargetMode="External"/><Relationship Id="rId223" Type="http://schemas.openxmlformats.org/officeDocument/2006/relationships/hyperlink" Target="mailto:debora.goncalves@gamaitaly.com.br" TargetMode="External"/><Relationship Id="rId18" Type="http://schemas.openxmlformats.org/officeDocument/2006/relationships/hyperlink" Target="mailto:didinilria.andreia@gamaitaly.com.br" TargetMode="External"/><Relationship Id="rId39" Type="http://schemas.openxmlformats.org/officeDocument/2006/relationships/hyperlink" Target="mailto:francisca.monica@gamaitaly.com.br" TargetMode="External"/><Relationship Id="rId50" Type="http://schemas.openxmlformats.org/officeDocument/2006/relationships/hyperlink" Target="mailto:ireni.oliveira@gamaitaly.com.br" TargetMode="External"/><Relationship Id="rId104" Type="http://schemas.openxmlformats.org/officeDocument/2006/relationships/hyperlink" Target="mailto:debora.goncalves@gamaitaly.com.br" TargetMode="External"/><Relationship Id="rId125" Type="http://schemas.openxmlformats.org/officeDocument/2006/relationships/hyperlink" Target="mailto:vanessa_fragoso@live.com" TargetMode="External"/><Relationship Id="rId146" Type="http://schemas.openxmlformats.org/officeDocument/2006/relationships/hyperlink" Target="mailto:rafael.silva@gamaitaly.com.br%20&#160;%20&#160;%20&#160;" TargetMode="External"/><Relationship Id="rId167" Type="http://schemas.openxmlformats.org/officeDocument/2006/relationships/hyperlink" Target="mailto:mmartinsmarcos07@gmail.com" TargetMode="External"/><Relationship Id="rId188" Type="http://schemas.openxmlformats.org/officeDocument/2006/relationships/hyperlink" Target="mailto:rafael.silva@gamaitaly.com.br%20&#160;%20&#160;%20&#160;" TargetMode="External"/><Relationship Id="rId71" Type="http://schemas.openxmlformats.org/officeDocument/2006/relationships/hyperlink" Target="mailto:murilo.silva@gamaitaly.com.br" TargetMode="External"/><Relationship Id="rId92" Type="http://schemas.openxmlformats.org/officeDocument/2006/relationships/hyperlink" Target="mailto:andrea.alves@gamaitaly.com.br" TargetMode="External"/><Relationship Id="rId213" Type="http://schemas.openxmlformats.org/officeDocument/2006/relationships/hyperlink" Target="mailto:debora.goncalves@gamaitaly.com.br" TargetMode="External"/><Relationship Id="rId234" Type="http://schemas.openxmlformats.org/officeDocument/2006/relationships/drawing" Target="../drawings/drawing2.xml"/><Relationship Id="rId2" Type="http://schemas.openxmlformats.org/officeDocument/2006/relationships/hyperlink" Target="mailto:didinilria.andreia@gamaitaly.com.br" TargetMode="External"/><Relationship Id="rId29" Type="http://schemas.openxmlformats.org/officeDocument/2006/relationships/hyperlink" Target="mailto:didinilria.andreia@gamaitaly.com.br" TargetMode="External"/><Relationship Id="rId40" Type="http://schemas.openxmlformats.org/officeDocument/2006/relationships/hyperlink" Target="mailto:mayaraleal184@gmail.com" TargetMode="External"/><Relationship Id="rId115" Type="http://schemas.openxmlformats.org/officeDocument/2006/relationships/hyperlink" Target="mailto:debora.goncalves@gamaitaly.com.br" TargetMode="External"/><Relationship Id="rId136" Type="http://schemas.openxmlformats.org/officeDocument/2006/relationships/hyperlink" Target="mailto:debora.goncalves@gamaitaly.com.br" TargetMode="External"/><Relationship Id="rId157" Type="http://schemas.openxmlformats.org/officeDocument/2006/relationships/hyperlink" Target="mailto:rafael.silva@gamaitaly.com.br%20&#160;%20&#160;%20&#160;" TargetMode="External"/><Relationship Id="rId178" Type="http://schemas.openxmlformats.org/officeDocument/2006/relationships/hyperlink" Target="mailto:mmartinsmarcos07@gmail.com" TargetMode="External"/><Relationship Id="rId61" Type="http://schemas.openxmlformats.org/officeDocument/2006/relationships/hyperlink" Target="mailto:leticia.santos@gamaitaly.com.br" TargetMode="External"/><Relationship Id="rId82" Type="http://schemas.openxmlformats.org/officeDocument/2006/relationships/hyperlink" Target="mailto:atuane.amorim@gamaitaly.com.br" TargetMode="External"/><Relationship Id="rId199" Type="http://schemas.openxmlformats.org/officeDocument/2006/relationships/hyperlink" Target="mailto:debora.goncalves@gamaitaly.com.br" TargetMode="External"/><Relationship Id="rId203" Type="http://schemas.openxmlformats.org/officeDocument/2006/relationships/hyperlink" Target="mailto:debora.goncalves@gamaitaly.com.br" TargetMode="External"/><Relationship Id="rId19" Type="http://schemas.openxmlformats.org/officeDocument/2006/relationships/hyperlink" Target="mailto:didinilria.andreia@gamaitaly.com.br" TargetMode="External"/><Relationship Id="rId224" Type="http://schemas.openxmlformats.org/officeDocument/2006/relationships/hyperlink" Target="mailto:debora.goncalves@gamaitaly.com.br" TargetMode="External"/><Relationship Id="rId30" Type="http://schemas.openxmlformats.org/officeDocument/2006/relationships/hyperlink" Target="mailto:didinilria.andreia@gamaitaly.com.br" TargetMode="External"/><Relationship Id="rId105" Type="http://schemas.openxmlformats.org/officeDocument/2006/relationships/hyperlink" Target="mailto:debora.goncalves@gamaitaly.com.br" TargetMode="External"/><Relationship Id="rId126" Type="http://schemas.openxmlformats.org/officeDocument/2006/relationships/hyperlink" Target="mailto:debora.goncalves@gamaitaly.com.br" TargetMode="External"/><Relationship Id="rId147" Type="http://schemas.openxmlformats.org/officeDocument/2006/relationships/hyperlink" Target="mailto:rafael.silva@gamaitaly.com.br%20&#160;%20&#160;%20&#160;" TargetMode="External"/><Relationship Id="rId168" Type="http://schemas.openxmlformats.org/officeDocument/2006/relationships/hyperlink" Target="mailto:mmartinsmarcos07@gmail.com" TargetMode="External"/><Relationship Id="rId51" Type="http://schemas.openxmlformats.org/officeDocument/2006/relationships/hyperlink" Target="mailto:ireni.oliveira@gamaitaly.com.br" TargetMode="External"/><Relationship Id="rId72" Type="http://schemas.openxmlformats.org/officeDocument/2006/relationships/hyperlink" Target="mailto:juliana.riberi@gamaitaly.com.br" TargetMode="External"/><Relationship Id="rId93" Type="http://schemas.openxmlformats.org/officeDocument/2006/relationships/hyperlink" Target="mailto:samanta.rodrigues@gamaitaly.com.br" TargetMode="External"/><Relationship Id="rId189" Type="http://schemas.openxmlformats.org/officeDocument/2006/relationships/hyperlink" Target="mailto:rafael.silva@gamaitaly.com.br%20&#160;%20&#160;%20&#160;" TargetMode="External"/><Relationship Id="rId3" Type="http://schemas.openxmlformats.org/officeDocument/2006/relationships/hyperlink" Target="mailto:geisa.barbosa@gamaitaly.com.br" TargetMode="External"/><Relationship Id="rId214" Type="http://schemas.openxmlformats.org/officeDocument/2006/relationships/hyperlink" Target="mailto:joao.brumatti@gamaitaly.com.br" TargetMode="External"/><Relationship Id="rId116" Type="http://schemas.openxmlformats.org/officeDocument/2006/relationships/hyperlink" Target="mailto:acir.fabiano@gamaitaly.com.br" TargetMode="External"/><Relationship Id="rId137" Type="http://schemas.openxmlformats.org/officeDocument/2006/relationships/hyperlink" Target="mailto:debora.goncalves@gamaitaly.com.br" TargetMode="External"/><Relationship Id="rId158" Type="http://schemas.openxmlformats.org/officeDocument/2006/relationships/hyperlink" Target="mailto:rafael.silva@gamaitaly.com.br%20&#160;%20&#160;%20&#160;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murilo.silva@gamaitaly.com.br" TargetMode="External"/><Relationship Id="rId21" Type="http://schemas.openxmlformats.org/officeDocument/2006/relationships/hyperlink" Target="mailto:dayanne.costa@gamaitaly.com.br" TargetMode="External"/><Relationship Id="rId42" Type="http://schemas.openxmlformats.org/officeDocument/2006/relationships/hyperlink" Target="mailto:mayaraleal184@gmail.com" TargetMode="External"/><Relationship Id="rId47" Type="http://schemas.openxmlformats.org/officeDocument/2006/relationships/hyperlink" Target="mailto:didinilria.andreia@gamaitaly.com.br" TargetMode="External"/><Relationship Id="rId63" Type="http://schemas.openxmlformats.org/officeDocument/2006/relationships/hyperlink" Target="mailto:leticia.santos@gamaitaly.com.br" TargetMode="External"/><Relationship Id="rId68" Type="http://schemas.openxmlformats.org/officeDocument/2006/relationships/hyperlink" Target="mailto:ana.lucia@gamaitaly.com.br" TargetMode="External"/><Relationship Id="rId84" Type="http://schemas.openxmlformats.org/officeDocument/2006/relationships/hyperlink" Target="mailto:maria.tatiane@gamaitaly.com.br" TargetMode="External"/><Relationship Id="rId16" Type="http://schemas.openxmlformats.org/officeDocument/2006/relationships/hyperlink" Target="mailto:fernanda.ferreira@gamaitaly.com.br" TargetMode="External"/><Relationship Id="rId11" Type="http://schemas.openxmlformats.org/officeDocument/2006/relationships/hyperlink" Target="mailto:geisa.barbosa@gamaitaly.com.br" TargetMode="External"/><Relationship Id="rId32" Type="http://schemas.openxmlformats.org/officeDocument/2006/relationships/hyperlink" Target="mailto:didinilria.andreia@gamaitaly.com.br" TargetMode="External"/><Relationship Id="rId37" Type="http://schemas.openxmlformats.org/officeDocument/2006/relationships/hyperlink" Target="mailto:mayaraleal184@gmail.com" TargetMode="External"/><Relationship Id="rId53" Type="http://schemas.openxmlformats.org/officeDocument/2006/relationships/hyperlink" Target="mailto:ireni.oliveira@gamaitaly.com.br" TargetMode="External"/><Relationship Id="rId58" Type="http://schemas.openxmlformats.org/officeDocument/2006/relationships/hyperlink" Target="mailto:fernanda.soares@gamaitaly.com.br" TargetMode="External"/><Relationship Id="rId74" Type="http://schemas.openxmlformats.org/officeDocument/2006/relationships/hyperlink" Target="mailto:ana.lucia@gamaitaly.com.br" TargetMode="External"/><Relationship Id="rId79" Type="http://schemas.openxmlformats.org/officeDocument/2006/relationships/hyperlink" Target="mailto:didinilria.andreia@gamaitaly.com.br" TargetMode="External"/><Relationship Id="rId5" Type="http://schemas.openxmlformats.org/officeDocument/2006/relationships/hyperlink" Target="mailto:maria.tatiane@gamaitaly.com.br" TargetMode="External"/><Relationship Id="rId19" Type="http://schemas.openxmlformats.org/officeDocument/2006/relationships/hyperlink" Target="mailto:didinilria.andreia@gamaitaly.com.br" TargetMode="External"/><Relationship Id="rId14" Type="http://schemas.openxmlformats.org/officeDocument/2006/relationships/hyperlink" Target="mailto:urides.silva@gamaitaly.combr" TargetMode="External"/><Relationship Id="rId22" Type="http://schemas.openxmlformats.org/officeDocument/2006/relationships/hyperlink" Target="mailto:dayanne.costa@gamaitaly.com.br" TargetMode="External"/><Relationship Id="rId27" Type="http://schemas.openxmlformats.org/officeDocument/2006/relationships/hyperlink" Target="mailto:didinilria.andreia@gamaitaly.com.br" TargetMode="External"/><Relationship Id="rId30" Type="http://schemas.openxmlformats.org/officeDocument/2006/relationships/hyperlink" Target="mailto:didinilria.andreia@gamaitaly.com.br" TargetMode="External"/><Relationship Id="rId35" Type="http://schemas.openxmlformats.org/officeDocument/2006/relationships/hyperlink" Target="mailto:mayaraleal184@gmail.com" TargetMode="External"/><Relationship Id="rId43" Type="http://schemas.openxmlformats.org/officeDocument/2006/relationships/hyperlink" Target="mailto:adriana.gondim@gamaitaly.com.br" TargetMode="External"/><Relationship Id="rId48" Type="http://schemas.openxmlformats.org/officeDocument/2006/relationships/hyperlink" Target="mailto:didinilria.andreia@gamaitaly.com.br" TargetMode="External"/><Relationship Id="rId56" Type="http://schemas.openxmlformats.org/officeDocument/2006/relationships/hyperlink" Target="mailto:fernanda.soares@gamaitaly.com.br" TargetMode="External"/><Relationship Id="rId64" Type="http://schemas.openxmlformats.org/officeDocument/2006/relationships/hyperlink" Target="mailto:leticia.santos@gamaitaly.com.br" TargetMode="External"/><Relationship Id="rId69" Type="http://schemas.openxmlformats.org/officeDocument/2006/relationships/hyperlink" Target="mailto:ana.lucia@gamaitaly.com.br" TargetMode="External"/><Relationship Id="rId77" Type="http://schemas.openxmlformats.org/officeDocument/2006/relationships/hyperlink" Target="mailto:juliana.riberi@gamaitaly.com.br" TargetMode="External"/><Relationship Id="rId8" Type="http://schemas.openxmlformats.org/officeDocument/2006/relationships/hyperlink" Target="mailto:rosileide.santos@gamaitaly.com.br" TargetMode="External"/><Relationship Id="rId51" Type="http://schemas.openxmlformats.org/officeDocument/2006/relationships/hyperlink" Target="mailto:ireni.oliveira@gamaitaly.com.br" TargetMode="External"/><Relationship Id="rId72" Type="http://schemas.openxmlformats.org/officeDocument/2006/relationships/hyperlink" Target="mailto:murilo.silva@gamaitaly.com.br" TargetMode="External"/><Relationship Id="rId80" Type="http://schemas.openxmlformats.org/officeDocument/2006/relationships/hyperlink" Target="mailto:didinilria.andreia@gamaitaly.com.br" TargetMode="External"/><Relationship Id="rId85" Type="http://schemas.openxmlformats.org/officeDocument/2006/relationships/hyperlink" Target="mailto:murilo.silva@gamaitaly.com.br" TargetMode="External"/><Relationship Id="rId3" Type="http://schemas.openxmlformats.org/officeDocument/2006/relationships/hyperlink" Target="mailto:didinilria.andreia@gamaitaly.com.br" TargetMode="External"/><Relationship Id="rId12" Type="http://schemas.openxmlformats.org/officeDocument/2006/relationships/hyperlink" Target="mailto:francisca.monica@gamaitaly.com.br" TargetMode="External"/><Relationship Id="rId17" Type="http://schemas.openxmlformats.org/officeDocument/2006/relationships/hyperlink" Target="mailto:didinilria.andreia@gamaitaly.com.br" TargetMode="External"/><Relationship Id="rId25" Type="http://schemas.openxmlformats.org/officeDocument/2006/relationships/hyperlink" Target="mailto:murilo.silva@gamaitaly.com.br" TargetMode="External"/><Relationship Id="rId33" Type="http://schemas.openxmlformats.org/officeDocument/2006/relationships/hyperlink" Target="mailto:mayaraleal184@gmail.com" TargetMode="External"/><Relationship Id="rId38" Type="http://schemas.openxmlformats.org/officeDocument/2006/relationships/hyperlink" Target="mailto:juliana.riberi@gamaitaly.com.br" TargetMode="External"/><Relationship Id="rId46" Type="http://schemas.openxmlformats.org/officeDocument/2006/relationships/hyperlink" Target="mailto:adriana.gondim@gamaitaly.com.br" TargetMode="External"/><Relationship Id="rId59" Type="http://schemas.openxmlformats.org/officeDocument/2006/relationships/hyperlink" Target="mailto:leticia.santos@gamaitaly.com.br" TargetMode="External"/><Relationship Id="rId67" Type="http://schemas.openxmlformats.org/officeDocument/2006/relationships/hyperlink" Target="mailto:ana.lucia@gamaitaly.com.br" TargetMode="External"/><Relationship Id="rId20" Type="http://schemas.openxmlformats.org/officeDocument/2006/relationships/hyperlink" Target="mailto:didinilria.andreia@gamaitaly.com.br" TargetMode="External"/><Relationship Id="rId41" Type="http://schemas.openxmlformats.org/officeDocument/2006/relationships/hyperlink" Target="mailto:mayaraleal184@gmail.com" TargetMode="External"/><Relationship Id="rId54" Type="http://schemas.openxmlformats.org/officeDocument/2006/relationships/hyperlink" Target="mailto:ireni.oliveira@gamaitaly.com.br" TargetMode="External"/><Relationship Id="rId62" Type="http://schemas.openxmlformats.org/officeDocument/2006/relationships/hyperlink" Target="mailto:leticia.santos@gamaitaly.com.br" TargetMode="External"/><Relationship Id="rId70" Type="http://schemas.openxmlformats.org/officeDocument/2006/relationships/hyperlink" Target="mailto:fernanda.ferreira@gamaitaly.com.br" TargetMode="External"/><Relationship Id="rId75" Type="http://schemas.openxmlformats.org/officeDocument/2006/relationships/hyperlink" Target="mailto:murilo.silva@gamaitaly.com.br" TargetMode="External"/><Relationship Id="rId83" Type="http://schemas.openxmlformats.org/officeDocument/2006/relationships/hyperlink" Target="mailto:ireni.oliveira@gamaitaly.com.br" TargetMode="External"/><Relationship Id="rId1" Type="http://schemas.openxmlformats.org/officeDocument/2006/relationships/hyperlink" Target="mailto:katja.barreto@gamaitaly.com.br" TargetMode="External"/><Relationship Id="rId6" Type="http://schemas.openxmlformats.org/officeDocument/2006/relationships/hyperlink" Target="mailto:maria.tatiane@gamaitaly.com.br" TargetMode="External"/><Relationship Id="rId15" Type="http://schemas.openxmlformats.org/officeDocument/2006/relationships/hyperlink" Target="mailto:geisa.barbosa@gamaitaly.com.br" TargetMode="External"/><Relationship Id="rId23" Type="http://schemas.openxmlformats.org/officeDocument/2006/relationships/hyperlink" Target="mailto:adriana.gondim@gamaitaly.com.br" TargetMode="External"/><Relationship Id="rId28" Type="http://schemas.openxmlformats.org/officeDocument/2006/relationships/hyperlink" Target="mailto:didinilria.andreia@gamaitaly.com.br" TargetMode="External"/><Relationship Id="rId36" Type="http://schemas.openxmlformats.org/officeDocument/2006/relationships/hyperlink" Target="mailto:mayaraleal184@gmail.com" TargetMode="External"/><Relationship Id="rId49" Type="http://schemas.openxmlformats.org/officeDocument/2006/relationships/hyperlink" Target="mailto:ireni.oliveira@gamaitaly.com.br" TargetMode="External"/><Relationship Id="rId57" Type="http://schemas.openxmlformats.org/officeDocument/2006/relationships/hyperlink" Target="mailto:fernanda.soares@gamaitaly.com.br" TargetMode="External"/><Relationship Id="rId10" Type="http://schemas.openxmlformats.org/officeDocument/2006/relationships/hyperlink" Target="mailto:didinilria.andreia@gamaitaly.com.br" TargetMode="External"/><Relationship Id="rId31" Type="http://schemas.openxmlformats.org/officeDocument/2006/relationships/hyperlink" Target="mailto:didinilria.andreia@gamaitaly.com.br" TargetMode="External"/><Relationship Id="rId44" Type="http://schemas.openxmlformats.org/officeDocument/2006/relationships/hyperlink" Target="mailto:maria.tatiane@gamaitaly.com.br" TargetMode="External"/><Relationship Id="rId52" Type="http://schemas.openxmlformats.org/officeDocument/2006/relationships/hyperlink" Target="mailto:ireni.oliveira@gamaitaly.com.br" TargetMode="External"/><Relationship Id="rId60" Type="http://schemas.openxmlformats.org/officeDocument/2006/relationships/hyperlink" Target="mailto:leticia.santos@gamaitaly.com.br" TargetMode="External"/><Relationship Id="rId65" Type="http://schemas.openxmlformats.org/officeDocument/2006/relationships/hyperlink" Target="mailto:leticia.santos@gamaitaly.com.br" TargetMode="External"/><Relationship Id="rId73" Type="http://schemas.openxmlformats.org/officeDocument/2006/relationships/hyperlink" Target="mailto:juliana.riberi@gamaitaly.com.br" TargetMode="External"/><Relationship Id="rId78" Type="http://schemas.openxmlformats.org/officeDocument/2006/relationships/hyperlink" Target="mailto:juliana.riberi@gamaitaly.com.br" TargetMode="External"/><Relationship Id="rId81" Type="http://schemas.openxmlformats.org/officeDocument/2006/relationships/hyperlink" Target="mailto:adriana.gondim@gamaitaly.com.br" TargetMode="External"/><Relationship Id="rId86" Type="http://schemas.openxmlformats.org/officeDocument/2006/relationships/printerSettings" Target="../printerSettings/printerSettings3.bin"/><Relationship Id="rId4" Type="http://schemas.openxmlformats.org/officeDocument/2006/relationships/hyperlink" Target="mailto:geisa.barbosa@gamaitaly.com.br" TargetMode="External"/><Relationship Id="rId9" Type="http://schemas.openxmlformats.org/officeDocument/2006/relationships/hyperlink" Target="mailto:murilo.silva@gamaitaly.com.br" TargetMode="External"/><Relationship Id="rId13" Type="http://schemas.openxmlformats.org/officeDocument/2006/relationships/hyperlink" Target="mailto:murilo.silva@gamaitaly.com.br" TargetMode="External"/><Relationship Id="rId18" Type="http://schemas.openxmlformats.org/officeDocument/2006/relationships/hyperlink" Target="mailto:didinilria.andreia@gamaitaly.com.br" TargetMode="External"/><Relationship Id="rId39" Type="http://schemas.openxmlformats.org/officeDocument/2006/relationships/hyperlink" Target="mailto:fernanda.ferreira@gamaitaly.com.br" TargetMode="External"/><Relationship Id="rId34" Type="http://schemas.openxmlformats.org/officeDocument/2006/relationships/hyperlink" Target="mailto:mayaraleal184@gmail.com" TargetMode="External"/><Relationship Id="rId50" Type="http://schemas.openxmlformats.org/officeDocument/2006/relationships/hyperlink" Target="mailto:ireni.oliveira@gamaitaly.com.br" TargetMode="External"/><Relationship Id="rId55" Type="http://schemas.openxmlformats.org/officeDocument/2006/relationships/hyperlink" Target="mailto:fernanda.soares@gamaitaly.com.br" TargetMode="External"/><Relationship Id="rId76" Type="http://schemas.openxmlformats.org/officeDocument/2006/relationships/hyperlink" Target="mailto:alessandra.lima@gamaitaly.com.br" TargetMode="External"/><Relationship Id="rId7" Type="http://schemas.openxmlformats.org/officeDocument/2006/relationships/hyperlink" Target="mailto:maria.tatiane@gamaitaly.com.br" TargetMode="External"/><Relationship Id="rId71" Type="http://schemas.openxmlformats.org/officeDocument/2006/relationships/hyperlink" Target="mailto:murilo.silva@gamaitaly.com.br" TargetMode="External"/><Relationship Id="rId2" Type="http://schemas.openxmlformats.org/officeDocument/2006/relationships/hyperlink" Target="mailto:murilo.silva@gamaitaly.com.br" TargetMode="External"/><Relationship Id="rId29" Type="http://schemas.openxmlformats.org/officeDocument/2006/relationships/hyperlink" Target="mailto:didinilria.andreia@gamaitaly.com.br" TargetMode="External"/><Relationship Id="rId24" Type="http://schemas.openxmlformats.org/officeDocument/2006/relationships/hyperlink" Target="mailto:alessandra.lima@gamaitaly.com.br" TargetMode="External"/><Relationship Id="rId40" Type="http://schemas.openxmlformats.org/officeDocument/2006/relationships/hyperlink" Target="mailto:francisca.monica@gamaitaly.com.br" TargetMode="External"/><Relationship Id="rId45" Type="http://schemas.openxmlformats.org/officeDocument/2006/relationships/hyperlink" Target="mailto:maria.tatiane@gamaitaly.com.br" TargetMode="External"/><Relationship Id="rId66" Type="http://schemas.openxmlformats.org/officeDocument/2006/relationships/hyperlink" Target="mailto:ana.lucia@gamaitaly.com.br" TargetMode="External"/><Relationship Id="rId87" Type="http://schemas.openxmlformats.org/officeDocument/2006/relationships/drawing" Target="../drawings/drawing3.xml"/><Relationship Id="rId61" Type="http://schemas.openxmlformats.org/officeDocument/2006/relationships/hyperlink" Target="mailto:leticia.santos@gamaitaly.com.br" TargetMode="External"/><Relationship Id="rId82" Type="http://schemas.openxmlformats.org/officeDocument/2006/relationships/hyperlink" Target="mailto:ana.lucia@gamaitaly.com.br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debora.goncalves@gamaitaly.com.br" TargetMode="External"/><Relationship Id="rId21" Type="http://schemas.openxmlformats.org/officeDocument/2006/relationships/hyperlink" Target="mailto:debora.goncalves@gamaitaly.com.br" TargetMode="External"/><Relationship Id="rId42" Type="http://schemas.openxmlformats.org/officeDocument/2006/relationships/hyperlink" Target="mailto:luciana.santos@gamaitaly.com.br" TargetMode="External"/><Relationship Id="rId63" Type="http://schemas.openxmlformats.org/officeDocument/2006/relationships/hyperlink" Target="mailto:rafael.silva@gamaitaly.com.br%20&#160;%20&#160;%20&#160;" TargetMode="External"/><Relationship Id="rId84" Type="http://schemas.openxmlformats.org/officeDocument/2006/relationships/hyperlink" Target="mailto:mmartinsmarcos07@gmail.com" TargetMode="External"/><Relationship Id="rId138" Type="http://schemas.openxmlformats.org/officeDocument/2006/relationships/hyperlink" Target="mailto:joao.brumatti@gamaitaly.com.br" TargetMode="External"/><Relationship Id="rId107" Type="http://schemas.openxmlformats.org/officeDocument/2006/relationships/hyperlink" Target="mailto:debora.goncalves@gamaitaly.com.br" TargetMode="External"/><Relationship Id="rId11" Type="http://schemas.openxmlformats.org/officeDocument/2006/relationships/hyperlink" Target="mailto:acir.fabiano@gamaitaly.com.br" TargetMode="External"/><Relationship Id="rId32" Type="http://schemas.openxmlformats.org/officeDocument/2006/relationships/hyperlink" Target="mailto:patricia.gouveia@gamaitaly.com.br" TargetMode="External"/><Relationship Id="rId53" Type="http://schemas.openxmlformats.org/officeDocument/2006/relationships/hyperlink" Target="mailto:debora.goncalves@gamaitaly.com.br" TargetMode="External"/><Relationship Id="rId74" Type="http://schemas.openxmlformats.org/officeDocument/2006/relationships/hyperlink" Target="mailto:rafael.silva@gamaitaly.com.br%20&#160;%20&#160;%20&#160;" TargetMode="External"/><Relationship Id="rId128" Type="http://schemas.openxmlformats.org/officeDocument/2006/relationships/hyperlink" Target="mailto:debora.goncalves@gamaitaly.com.br" TargetMode="External"/><Relationship Id="rId149" Type="http://schemas.openxmlformats.org/officeDocument/2006/relationships/hyperlink" Target="mailto:mmartinsmarcos07@gmail.com" TargetMode="External"/><Relationship Id="rId5" Type="http://schemas.openxmlformats.org/officeDocument/2006/relationships/hyperlink" Target="mailto:samanta.rodrigues@gamaitaly.com.br" TargetMode="External"/><Relationship Id="rId95" Type="http://schemas.openxmlformats.org/officeDocument/2006/relationships/hyperlink" Target="mailto:mmartinsmarcos07@gmail.com" TargetMode="External"/><Relationship Id="rId22" Type="http://schemas.openxmlformats.org/officeDocument/2006/relationships/hyperlink" Target="mailto:michele_mgm@hotmail.com" TargetMode="External"/><Relationship Id="rId27" Type="http://schemas.openxmlformats.org/officeDocument/2006/relationships/hyperlink" Target="mailto:debora.goncalves@gamaitaly.com.br" TargetMode="External"/><Relationship Id="rId43" Type="http://schemas.openxmlformats.org/officeDocument/2006/relationships/hyperlink" Target="mailto:luciana.santos@gamaitaly.com.br" TargetMode="External"/><Relationship Id="rId48" Type="http://schemas.openxmlformats.org/officeDocument/2006/relationships/hyperlink" Target="mailto:debora.goncalves@gamaitaly.com.br" TargetMode="External"/><Relationship Id="rId64" Type="http://schemas.openxmlformats.org/officeDocument/2006/relationships/hyperlink" Target="mailto:rafael.silva@gamaitaly.com.br%20&#160;%20&#160;%20&#160;" TargetMode="External"/><Relationship Id="rId69" Type="http://schemas.openxmlformats.org/officeDocument/2006/relationships/hyperlink" Target="mailto:rafael.silva@gamaitaly.com.br%20&#160;%20&#160;%20&#160;" TargetMode="External"/><Relationship Id="rId113" Type="http://schemas.openxmlformats.org/officeDocument/2006/relationships/hyperlink" Target="mailto:rafael.silva@gamaitaly.com.br%20&#160;%20&#160;%20&#160;" TargetMode="External"/><Relationship Id="rId118" Type="http://schemas.openxmlformats.org/officeDocument/2006/relationships/hyperlink" Target="mailto:debora.goncalves@gamaitaly.com.br" TargetMode="External"/><Relationship Id="rId134" Type="http://schemas.openxmlformats.org/officeDocument/2006/relationships/hyperlink" Target="mailto:debora.goncalves@gamaitaly.com.br" TargetMode="External"/><Relationship Id="rId139" Type="http://schemas.openxmlformats.org/officeDocument/2006/relationships/hyperlink" Target="https://www.google.com.br/search?sxsrf=ALeKk01yhVoQO5RLNyPLIHyJHg7Ab02xWQ%3A1593519877160&amp;source=hp&amp;ei=BS_7XprYB9Wm5OUP75aSoAQ&amp;q=CARREFOUR+PAMPULHA&amp;oq=CARREFOUR+PAMPULHA&amp;gs_lcp=CgZwc3ktYWIQAzICCAAyAggAMgIIADICCAAyAggAMgIIADICCAAyAggAMgIIADICCABQggZYggZg3xloAHAAeACAAX2IAX2SAQMwLjGYAQCgAQKgAQGqAQdnd3Mtd2l6&amp;sclient=psy-ab&amp;ved=0ahUKEwja7t-RxKnqAhVVE7kGHW-LBEQQ4dUDCAc&amp;uact=5" TargetMode="External"/><Relationship Id="rId80" Type="http://schemas.openxmlformats.org/officeDocument/2006/relationships/hyperlink" Target="mailto:rafael.silva@gamaitaly.com.br%20&#160;%20&#160;%20&#160;" TargetMode="External"/><Relationship Id="rId85" Type="http://schemas.openxmlformats.org/officeDocument/2006/relationships/hyperlink" Target="mailto:mmartinsmarcos07@gmail.com" TargetMode="External"/><Relationship Id="rId150" Type="http://schemas.openxmlformats.org/officeDocument/2006/relationships/printerSettings" Target="../printerSettings/printerSettings4.bin"/><Relationship Id="rId12" Type="http://schemas.openxmlformats.org/officeDocument/2006/relationships/hyperlink" Target="mailto:acir.fabiano@gamaitaly.com.br" TargetMode="External"/><Relationship Id="rId17" Type="http://schemas.openxmlformats.org/officeDocument/2006/relationships/hyperlink" Target="mailto:joao.brumatti@gamaitaly.com.br" TargetMode="External"/><Relationship Id="rId33" Type="http://schemas.openxmlformats.org/officeDocument/2006/relationships/hyperlink" Target="mailto:patricia.gouveia@gamaitaly.com.br" TargetMode="External"/><Relationship Id="rId38" Type="http://schemas.openxmlformats.org/officeDocument/2006/relationships/hyperlink" Target="mailto:acir.fabiano@gamaitaly.com.br" TargetMode="External"/><Relationship Id="rId59" Type="http://schemas.openxmlformats.org/officeDocument/2006/relationships/hyperlink" Target="mailto:debora.goncalves@gamaitaly.com.br" TargetMode="External"/><Relationship Id="rId103" Type="http://schemas.openxmlformats.org/officeDocument/2006/relationships/hyperlink" Target="mailto:mmartinsmarcos07@gmail.com" TargetMode="External"/><Relationship Id="rId108" Type="http://schemas.openxmlformats.org/officeDocument/2006/relationships/hyperlink" Target="mailto:rafael.silva@gamaitaly.com.br%20&#160;%20&#160;%20&#160;" TargetMode="External"/><Relationship Id="rId124" Type="http://schemas.openxmlformats.org/officeDocument/2006/relationships/hyperlink" Target="mailto:debora.goncalves@gamaitaly.com.br" TargetMode="External"/><Relationship Id="rId129" Type="http://schemas.openxmlformats.org/officeDocument/2006/relationships/hyperlink" Target="mailto:debora.goncalves@gamaitaly.com.br" TargetMode="External"/><Relationship Id="rId54" Type="http://schemas.openxmlformats.org/officeDocument/2006/relationships/hyperlink" Target="mailto:debora.goncalves@gamaitaly.com.br" TargetMode="External"/><Relationship Id="rId70" Type="http://schemas.openxmlformats.org/officeDocument/2006/relationships/hyperlink" Target="mailto:rafael.silva@gamaitaly.com.br%20&#160;%20&#160;%20&#160;" TargetMode="External"/><Relationship Id="rId75" Type="http://schemas.openxmlformats.org/officeDocument/2006/relationships/hyperlink" Target="mailto:rafael.silva@gamaitaly.com.br%20&#160;%20&#160;%20&#160;" TargetMode="External"/><Relationship Id="rId91" Type="http://schemas.openxmlformats.org/officeDocument/2006/relationships/hyperlink" Target="mailto:mmartinsmarcos07@gmail.com" TargetMode="External"/><Relationship Id="rId96" Type="http://schemas.openxmlformats.org/officeDocument/2006/relationships/hyperlink" Target="mailto:mmartinsmarcos07@gmail.com" TargetMode="External"/><Relationship Id="rId140" Type="http://schemas.openxmlformats.org/officeDocument/2006/relationships/hyperlink" Target="mailto:vanessa_fragoso@live.com" TargetMode="External"/><Relationship Id="rId145" Type="http://schemas.openxmlformats.org/officeDocument/2006/relationships/hyperlink" Target="mailto:debora.goncalves@gamaitaly.com.br" TargetMode="External"/><Relationship Id="rId1" Type="http://schemas.openxmlformats.org/officeDocument/2006/relationships/hyperlink" Target="mailto:marcos.dias@gamaitaly.com.br" TargetMode="External"/><Relationship Id="rId6" Type="http://schemas.openxmlformats.org/officeDocument/2006/relationships/hyperlink" Target="mailto:andrea.alves@gamaitaly.com.br" TargetMode="External"/><Relationship Id="rId23" Type="http://schemas.openxmlformats.org/officeDocument/2006/relationships/hyperlink" Target="mailto:lucia.xavier@gamaitaly.com.br" TargetMode="External"/><Relationship Id="rId28" Type="http://schemas.openxmlformats.org/officeDocument/2006/relationships/hyperlink" Target="mailto:debora.goncalves@gamaitaly.com.br" TargetMode="External"/><Relationship Id="rId49" Type="http://schemas.openxmlformats.org/officeDocument/2006/relationships/hyperlink" Target="mailto:debora.goncalves@gamaitaly.com.br" TargetMode="External"/><Relationship Id="rId114" Type="http://schemas.openxmlformats.org/officeDocument/2006/relationships/hyperlink" Target="mailto:debora.goncalves@gamaitaly.com.br" TargetMode="External"/><Relationship Id="rId119" Type="http://schemas.openxmlformats.org/officeDocument/2006/relationships/hyperlink" Target="mailto:debora.goncalves@gamaitaly.com.br" TargetMode="External"/><Relationship Id="rId44" Type="http://schemas.openxmlformats.org/officeDocument/2006/relationships/hyperlink" Target="mailto:vanessa_fragoso@live.com" TargetMode="External"/><Relationship Id="rId60" Type="http://schemas.openxmlformats.org/officeDocument/2006/relationships/hyperlink" Target="https://www.google.com.br/search?sxsrf=ALeKk03lDi1Bgi_XNH2Dy95dd-d7ecGY9Q%3A1593052877273&amp;source=hp&amp;ei=zQ70XqLIDrTD5OUPmNeeyAM&amp;q=sam%27s+club+campinas&amp;oq=SAM%27S+CLUB+CAM&amp;gs_lcp=CgZwc3ktYWIQAxgAMgIIADICCAAyAggAMgIIADICCAAyAggAMgYIABAWEB4yBggAEBYQHjIGCAAQFhAeMgYIABAWEB46BAgjECc6BggjECcQE1CsCFiUTGCMVWgAcAB4AIABiQKIAZgPkgEGMC4xMy4xmAEAoAEBqgEHZ3dzLXdpeg&amp;sclient=psy-ab" TargetMode="External"/><Relationship Id="rId65" Type="http://schemas.openxmlformats.org/officeDocument/2006/relationships/hyperlink" Target="mailto:rafael.silva@gamaitaly.com.br%20&#160;%20&#160;%20&#160;" TargetMode="External"/><Relationship Id="rId81" Type="http://schemas.openxmlformats.org/officeDocument/2006/relationships/hyperlink" Target="mailto:rafael.silva@gamaitaly.com.br%20&#160;%20&#160;%20&#160;" TargetMode="External"/><Relationship Id="rId86" Type="http://schemas.openxmlformats.org/officeDocument/2006/relationships/hyperlink" Target="mailto:mmartinsmarcos07@gmail.com" TargetMode="External"/><Relationship Id="rId130" Type="http://schemas.openxmlformats.org/officeDocument/2006/relationships/hyperlink" Target="mailto:debora.goncalves@gamaitaly.com.br" TargetMode="External"/><Relationship Id="rId135" Type="http://schemas.openxmlformats.org/officeDocument/2006/relationships/hyperlink" Target="mailto:debora.goncalves@gamaitaly.com.br" TargetMode="External"/><Relationship Id="rId151" Type="http://schemas.openxmlformats.org/officeDocument/2006/relationships/drawing" Target="../drawings/drawing4.xml"/><Relationship Id="rId13" Type="http://schemas.openxmlformats.org/officeDocument/2006/relationships/hyperlink" Target="mailto:andrea.alves@gamaitaly.com.br" TargetMode="External"/><Relationship Id="rId18" Type="http://schemas.openxmlformats.org/officeDocument/2006/relationships/hyperlink" Target="mailto:joao.brumatti@gamaitaly.com.br" TargetMode="External"/><Relationship Id="rId39" Type="http://schemas.openxmlformats.org/officeDocument/2006/relationships/hyperlink" Target="https://www.google.com.br/search?biw=1242&amp;bih=597&amp;tbm=lcl&amp;sxsrf=ALeKk03nJue0F-tF7fmjr1mmtSsOaCv2eQ%3A1593013321347&amp;ei=SXTzXuXZFLvA5OUPxYyd0Ao&amp;q=carrefour+boulevard+MG+bh&amp;oq=carrefour+boulevard+MG+bh&amp;gs_l=psy-ab.3..0i22i30k1.749.1798.0.2057.5.5.0.0.0.0.214.712.0j3j1.4.0....0...1c.1.64.psy-ab..1.4.710....0.vAZltP16wdU" TargetMode="External"/><Relationship Id="rId109" Type="http://schemas.openxmlformats.org/officeDocument/2006/relationships/hyperlink" Target="mailto:rafael.silva@gamaitaly.com.br%20&#160;%20&#160;%20&#160;" TargetMode="External"/><Relationship Id="rId34" Type="http://schemas.openxmlformats.org/officeDocument/2006/relationships/hyperlink" Target="mailto:patricia.gouveia@gamaitaly.com.br" TargetMode="External"/><Relationship Id="rId50" Type="http://schemas.openxmlformats.org/officeDocument/2006/relationships/hyperlink" Target="mailto:debora.goncalves@gamaitaly.com.br" TargetMode="External"/><Relationship Id="rId55" Type="http://schemas.openxmlformats.org/officeDocument/2006/relationships/hyperlink" Target="mailto:debora.goncalves@gamaitaly.com.br" TargetMode="External"/><Relationship Id="rId76" Type="http://schemas.openxmlformats.org/officeDocument/2006/relationships/hyperlink" Target="mailto:rafael.silva@gamaitaly.com.br%20&#160;%20&#160;%20&#160;" TargetMode="External"/><Relationship Id="rId97" Type="http://schemas.openxmlformats.org/officeDocument/2006/relationships/hyperlink" Target="mailto:mmartinsmarcos07@gmail.com" TargetMode="External"/><Relationship Id="rId104" Type="http://schemas.openxmlformats.org/officeDocument/2006/relationships/hyperlink" Target="mailto:debora.goncalves@gamaitaly.com.br" TargetMode="External"/><Relationship Id="rId120" Type="http://schemas.openxmlformats.org/officeDocument/2006/relationships/hyperlink" Target="mailto:debora.goncalves@gamaitaly.com.br" TargetMode="External"/><Relationship Id="rId125" Type="http://schemas.openxmlformats.org/officeDocument/2006/relationships/hyperlink" Target="mailto:debora.goncalves@gamaitaly.com.br" TargetMode="External"/><Relationship Id="rId141" Type="http://schemas.openxmlformats.org/officeDocument/2006/relationships/hyperlink" Target="mailto:vanessa_fragoso@live.com" TargetMode="External"/><Relationship Id="rId146" Type="http://schemas.openxmlformats.org/officeDocument/2006/relationships/hyperlink" Target="mailto:debora.goncalves@gamaitaly.com.br" TargetMode="External"/><Relationship Id="rId7" Type="http://schemas.openxmlformats.org/officeDocument/2006/relationships/hyperlink" Target="mailto:monica.rimolo@gamaitaly.com.br" TargetMode="External"/><Relationship Id="rId71" Type="http://schemas.openxmlformats.org/officeDocument/2006/relationships/hyperlink" Target="mailto:rafael.silva@gamaitaly.com.br%20&#160;%20&#160;%20&#160;" TargetMode="External"/><Relationship Id="rId92" Type="http://schemas.openxmlformats.org/officeDocument/2006/relationships/hyperlink" Target="mailto:mmartinsmarcos07@gmail.com" TargetMode="External"/><Relationship Id="rId2" Type="http://schemas.openxmlformats.org/officeDocument/2006/relationships/hyperlink" Target="mailto:atuane.amorim@gamaitaly.com.br" TargetMode="External"/><Relationship Id="rId29" Type="http://schemas.openxmlformats.org/officeDocument/2006/relationships/hyperlink" Target="mailto:debora.goncalves@gamaitaly.com.br" TargetMode="External"/><Relationship Id="rId24" Type="http://schemas.openxmlformats.org/officeDocument/2006/relationships/hyperlink" Target="mailto:vinicius.matarazo@gamaitaly.com.br" TargetMode="External"/><Relationship Id="rId40" Type="http://schemas.openxmlformats.org/officeDocument/2006/relationships/hyperlink" Target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TargetMode="External"/><Relationship Id="rId45" Type="http://schemas.openxmlformats.org/officeDocument/2006/relationships/hyperlink" Target="mailto:michele.melo@gamaitaly.com.br" TargetMode="External"/><Relationship Id="rId66" Type="http://schemas.openxmlformats.org/officeDocument/2006/relationships/hyperlink" Target="mailto:rafael.silva@gamaitaly.com.br%20&#160;%20&#160;%20&#160;" TargetMode="External"/><Relationship Id="rId87" Type="http://schemas.openxmlformats.org/officeDocument/2006/relationships/hyperlink" Target="mailto:mmartinsmarcos07@gmail.com" TargetMode="External"/><Relationship Id="rId110" Type="http://schemas.openxmlformats.org/officeDocument/2006/relationships/hyperlink" Target="mailto:rafael.silva@gamaitaly.com.br%20&#160;%20&#160;%20&#160;" TargetMode="External"/><Relationship Id="rId115" Type="http://schemas.openxmlformats.org/officeDocument/2006/relationships/hyperlink" Target="mailto:rafael.silva@gamaitaly.com.br%20&#160;%20&#160;%20&#160;" TargetMode="External"/><Relationship Id="rId131" Type="http://schemas.openxmlformats.org/officeDocument/2006/relationships/hyperlink" Target="mailto:michele.melo@gamaitaly.com.br" TargetMode="External"/><Relationship Id="rId136" Type="http://schemas.openxmlformats.org/officeDocument/2006/relationships/hyperlink" Target="mailto:joao.brumatti@gamaitaly.com.br" TargetMode="External"/><Relationship Id="rId61" Type="http://schemas.openxmlformats.org/officeDocument/2006/relationships/hyperlink" Target="mailto:rafael.silva@gamaitaly.com.br%20&#160;%20&#160;%20&#160;" TargetMode="External"/><Relationship Id="rId82" Type="http://schemas.openxmlformats.org/officeDocument/2006/relationships/hyperlink" Target="https://www.google.com.br/search?tbm=lcl&amp;sxsrf=ALeKk02dlYNwKv6f7swdN2_U6oCt6I6fYg%3A1589531002220&amp;ei=elG-XvSIDeG85OUPveWGwA8&amp;q=EXTRA+CARIOCA+-+rj&amp;oq=EXTRA+CARIOCA+-+rj&amp;gs_l=psy-ab.3..0i8i30k1l3.162293.162293.0.163831.1.1.0.0.0.0.238.238.2-1.1.0....0...1c.1.64.psy-ab..0.1.235....0.rJeD-zQFi3w" TargetMode="External"/><Relationship Id="rId19" Type="http://schemas.openxmlformats.org/officeDocument/2006/relationships/hyperlink" Target="mailto:debora.goncalves@gamaitaly.com.br" TargetMode="External"/><Relationship Id="rId14" Type="http://schemas.openxmlformats.org/officeDocument/2006/relationships/hyperlink" Target="mailto:andrea.alves@gamaitaly.com.br" TargetMode="External"/><Relationship Id="rId30" Type="http://schemas.openxmlformats.org/officeDocument/2006/relationships/hyperlink" Target="mailto:debora.goncalves@gamaitaly.com.br" TargetMode="External"/><Relationship Id="rId35" Type="http://schemas.openxmlformats.org/officeDocument/2006/relationships/hyperlink" Target="mailto:patricia.gouveia@gamaitaly.com.br" TargetMode="External"/><Relationship Id="rId56" Type="http://schemas.openxmlformats.org/officeDocument/2006/relationships/hyperlink" Target="mailto:debora.goncalves@gamaitaly.com.br" TargetMode="External"/><Relationship Id="rId77" Type="http://schemas.openxmlformats.org/officeDocument/2006/relationships/hyperlink" Target="mailto:rafael.silva@gamaitaly.com.br%20&#160;%20&#160;%20&#160;" TargetMode="External"/><Relationship Id="rId100" Type="http://schemas.openxmlformats.org/officeDocument/2006/relationships/hyperlink" Target="mailto:mmartinsmarcos07@gmail.com" TargetMode="External"/><Relationship Id="rId105" Type="http://schemas.openxmlformats.org/officeDocument/2006/relationships/hyperlink" Target="mailto:debora.goncalves@gamaitaly.com.br" TargetMode="External"/><Relationship Id="rId126" Type="http://schemas.openxmlformats.org/officeDocument/2006/relationships/hyperlink" Target="mailto:george.braga@gamaitaly.com.br" TargetMode="External"/><Relationship Id="rId147" Type="http://schemas.openxmlformats.org/officeDocument/2006/relationships/hyperlink" Target="mailto:debora.goncalves@gamaitaly.com.br" TargetMode="External"/><Relationship Id="rId8" Type="http://schemas.openxmlformats.org/officeDocument/2006/relationships/hyperlink" Target="mailto:monica.rimolo@gamaitaly.com.br" TargetMode="External"/><Relationship Id="rId51" Type="http://schemas.openxmlformats.org/officeDocument/2006/relationships/hyperlink" Target="mailto:debora.goncalves@gamaitaly.com.br" TargetMode="External"/><Relationship Id="rId72" Type="http://schemas.openxmlformats.org/officeDocument/2006/relationships/hyperlink" Target="mailto:rafael.silva@gamaitaly.com.br%20&#160;%20&#160;%20&#160;" TargetMode="External"/><Relationship Id="rId93" Type="http://schemas.openxmlformats.org/officeDocument/2006/relationships/hyperlink" Target="mailto:mmartinsmarcos07@gmail.com" TargetMode="External"/><Relationship Id="rId98" Type="http://schemas.openxmlformats.org/officeDocument/2006/relationships/hyperlink" Target="mailto:mmartinsmarcos07@gmail.com" TargetMode="External"/><Relationship Id="rId121" Type="http://schemas.openxmlformats.org/officeDocument/2006/relationships/hyperlink" Target="mailto:debora.goncalves@gamaitaly.com.br" TargetMode="External"/><Relationship Id="rId142" Type="http://schemas.openxmlformats.org/officeDocument/2006/relationships/hyperlink" Target="mailto:vanessa_fragoso@live.com" TargetMode="External"/><Relationship Id="rId3" Type="http://schemas.openxmlformats.org/officeDocument/2006/relationships/hyperlink" Target="mailto:vanessa_fragoso@live.com" TargetMode="External"/><Relationship Id="rId25" Type="http://schemas.openxmlformats.org/officeDocument/2006/relationships/hyperlink" Target="mailto:debora.goncalves@gamaitaly.com.br" TargetMode="External"/><Relationship Id="rId46" Type="http://schemas.openxmlformats.org/officeDocument/2006/relationships/hyperlink" Target="mailto:vanessa_fragoso@live.com" TargetMode="External"/><Relationship Id="rId67" Type="http://schemas.openxmlformats.org/officeDocument/2006/relationships/hyperlink" Target="mailto:rafael.silva@gamaitaly.com.br%20&#160;%20&#160;%20&#160;" TargetMode="External"/><Relationship Id="rId116" Type="http://schemas.openxmlformats.org/officeDocument/2006/relationships/hyperlink" Target="mailto:rafael.silva@gamaitaly.com.br%20&#160;%20&#160;%20&#160;" TargetMode="External"/><Relationship Id="rId137" Type="http://schemas.openxmlformats.org/officeDocument/2006/relationships/hyperlink" Target="mailto:joao.brumatti@gamaitaly.com.br" TargetMode="External"/><Relationship Id="rId20" Type="http://schemas.openxmlformats.org/officeDocument/2006/relationships/hyperlink" Target="mailto:michele.melo@gamaitaly.com.br" TargetMode="External"/><Relationship Id="rId41" Type="http://schemas.openxmlformats.org/officeDocument/2006/relationships/hyperlink" Target="mailto:luciana.santos@gamaitaly.com.br" TargetMode="External"/><Relationship Id="rId62" Type="http://schemas.openxmlformats.org/officeDocument/2006/relationships/hyperlink" Target="mailto:rafael.silva@gamaitaly.com.br%20&#160;%20&#160;%20&#160;" TargetMode="External"/><Relationship Id="rId83" Type="http://schemas.openxmlformats.org/officeDocument/2006/relationships/hyperlink" Target="mailto:mmartinsmarcos07@gmail.com" TargetMode="External"/><Relationship Id="rId88" Type="http://schemas.openxmlformats.org/officeDocument/2006/relationships/hyperlink" Target="mailto:mmartinsmarcos07@gmail.com" TargetMode="External"/><Relationship Id="rId111" Type="http://schemas.openxmlformats.org/officeDocument/2006/relationships/hyperlink" Target="mailto:rafael.silva@gamaitaly.com.br%20&#160;%20&#160;%20&#160;" TargetMode="External"/><Relationship Id="rId132" Type="http://schemas.openxmlformats.org/officeDocument/2006/relationships/hyperlink" Target="mailto:debora.goncalves@gamaitaly.com.br" TargetMode="External"/><Relationship Id="rId15" Type="http://schemas.openxmlformats.org/officeDocument/2006/relationships/hyperlink" Target="mailto:samanta.rodrigues@gamaitaly.com.br" TargetMode="External"/><Relationship Id="rId36" Type="http://schemas.openxmlformats.org/officeDocument/2006/relationships/hyperlink" Target="mailto:debora.goncalves@gamaitaly.com.br" TargetMode="External"/><Relationship Id="rId57" Type="http://schemas.openxmlformats.org/officeDocument/2006/relationships/hyperlink" Target="mailto:debora.goncalves@gamaitaly.com.br" TargetMode="External"/><Relationship Id="rId106" Type="http://schemas.openxmlformats.org/officeDocument/2006/relationships/hyperlink" Target="mailto:debora.goncalves@gamaitaly.com.br" TargetMode="External"/><Relationship Id="rId127" Type="http://schemas.openxmlformats.org/officeDocument/2006/relationships/hyperlink" Target="mailto:fabiana.olivera@gamaitaly.com.br" TargetMode="External"/><Relationship Id="rId10" Type="http://schemas.openxmlformats.org/officeDocument/2006/relationships/hyperlink" Target="mailto:acir.fabiano@gamaitaly.com.br" TargetMode="External"/><Relationship Id="rId31" Type="http://schemas.openxmlformats.org/officeDocument/2006/relationships/hyperlink" Target="mailto:debora.goncalves@gamaitaly.com.br" TargetMode="External"/><Relationship Id="rId52" Type="http://schemas.openxmlformats.org/officeDocument/2006/relationships/hyperlink" Target="mailto:debora.goncalves@gamaitaly.com.br" TargetMode="External"/><Relationship Id="rId73" Type="http://schemas.openxmlformats.org/officeDocument/2006/relationships/hyperlink" Target="mailto:rafael.silva@gamaitaly.com.br%20&#160;%20&#160;%20&#160;" TargetMode="External"/><Relationship Id="rId78" Type="http://schemas.openxmlformats.org/officeDocument/2006/relationships/hyperlink" Target="mailto:rafael.silva@gamaitaly.com.br%20&#160;%20&#160;%20&#160;" TargetMode="External"/><Relationship Id="rId94" Type="http://schemas.openxmlformats.org/officeDocument/2006/relationships/hyperlink" Target="mailto:mmartinsmarcos07@gmail.com" TargetMode="External"/><Relationship Id="rId99" Type="http://schemas.openxmlformats.org/officeDocument/2006/relationships/hyperlink" Target="mailto:mmartinsmarcos07@gmail.com" TargetMode="External"/><Relationship Id="rId101" Type="http://schemas.openxmlformats.org/officeDocument/2006/relationships/hyperlink" Target="mailto:mmartinsmarcos07@gmail.com" TargetMode="External"/><Relationship Id="rId122" Type="http://schemas.openxmlformats.org/officeDocument/2006/relationships/hyperlink" Target="mailto:debora.goncalves@gamaitaly.com.br" TargetMode="External"/><Relationship Id="rId143" Type="http://schemas.openxmlformats.org/officeDocument/2006/relationships/hyperlink" Target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TargetMode="External"/><Relationship Id="rId148" Type="http://schemas.openxmlformats.org/officeDocument/2006/relationships/hyperlink" Target="mailto:debora.goncalves@gamaitaly.com.br" TargetMode="External"/><Relationship Id="rId4" Type="http://schemas.openxmlformats.org/officeDocument/2006/relationships/hyperlink" Target="mailto:atuane.amorim@gamaitaly.com.br" TargetMode="External"/><Relationship Id="rId9" Type="http://schemas.openxmlformats.org/officeDocument/2006/relationships/hyperlink" Target="mailto:acir.fabiano@gamaitaly.com.br" TargetMode="External"/><Relationship Id="rId26" Type="http://schemas.openxmlformats.org/officeDocument/2006/relationships/hyperlink" Target="mailto:debora.goncalves@gamaitaly.com.br" TargetMode="External"/><Relationship Id="rId47" Type="http://schemas.openxmlformats.org/officeDocument/2006/relationships/hyperlink" Target="mailto:vanessa_fragoso@live.com" TargetMode="External"/><Relationship Id="rId68" Type="http://schemas.openxmlformats.org/officeDocument/2006/relationships/hyperlink" Target="mailto:rafael.silva@gamaitaly.com.br%20&#160;%20&#160;%20&#160;" TargetMode="External"/><Relationship Id="rId89" Type="http://schemas.openxmlformats.org/officeDocument/2006/relationships/hyperlink" Target="mailto:mmartinsmarcos07@gmail.com" TargetMode="External"/><Relationship Id="rId112" Type="http://schemas.openxmlformats.org/officeDocument/2006/relationships/hyperlink" Target="mailto:rafael.silva@gamaitaly.com.br%20&#160;%20&#160;%20&#160;" TargetMode="External"/><Relationship Id="rId133" Type="http://schemas.openxmlformats.org/officeDocument/2006/relationships/hyperlink" Target="mailto:debora.goncalves@gamaitaly.com.br" TargetMode="External"/><Relationship Id="rId16" Type="http://schemas.openxmlformats.org/officeDocument/2006/relationships/hyperlink" Target="mailto:samanta.rodrigues@gamaitaly.com.br" TargetMode="External"/><Relationship Id="rId37" Type="http://schemas.openxmlformats.org/officeDocument/2006/relationships/hyperlink" Target="mailto:debora.goncalves@gamaitaly.com.br" TargetMode="External"/><Relationship Id="rId58" Type="http://schemas.openxmlformats.org/officeDocument/2006/relationships/hyperlink" Target="mailto:debora.goncalves@gamaitaly.com.br" TargetMode="External"/><Relationship Id="rId79" Type="http://schemas.openxmlformats.org/officeDocument/2006/relationships/hyperlink" Target="mailto:rafael.silva@gamaitaly.com.br%20&#160;%20&#160;%20&#160;" TargetMode="External"/><Relationship Id="rId102" Type="http://schemas.openxmlformats.org/officeDocument/2006/relationships/hyperlink" Target="mailto:mmartinsmarcos07@gmail.com" TargetMode="External"/><Relationship Id="rId123" Type="http://schemas.openxmlformats.org/officeDocument/2006/relationships/hyperlink" Target="mailto:debora.goncalves@gamaitaly.com.br" TargetMode="External"/><Relationship Id="rId144" Type="http://schemas.openxmlformats.org/officeDocument/2006/relationships/hyperlink" Target="mailto:debora.goncalves@gamaitaly.com.br" TargetMode="External"/><Relationship Id="rId90" Type="http://schemas.openxmlformats.org/officeDocument/2006/relationships/hyperlink" Target="mailto:mmartinsmarcos07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R8:V29"/>
  <sheetViews>
    <sheetView showGridLines="0" showRowColHeaders="0" tabSelected="1" zoomScale="55" zoomScaleNormal="55" workbookViewId="0">
      <selection activeCell="Z30" sqref="Z30"/>
    </sheetView>
  </sheetViews>
  <sheetFormatPr defaultRowHeight="15" x14ac:dyDescent="0.25"/>
  <cols>
    <col min="9" max="10" width="9.140625" customWidth="1"/>
    <col min="18" max="18" width="26.5703125" customWidth="1"/>
    <col min="19" max="19" width="8.42578125" style="22" customWidth="1"/>
    <col min="20" max="20" width="14" style="262" customWidth="1"/>
    <col min="21" max="21" width="17.42578125" customWidth="1"/>
  </cols>
  <sheetData>
    <row r="8" spans="18:22" ht="18.75" x14ac:dyDescent="0.25">
      <c r="R8" s="270" t="s">
        <v>448</v>
      </c>
      <c r="S8" s="270"/>
      <c r="T8" s="270"/>
      <c r="U8" s="270"/>
    </row>
    <row r="9" spans="18:22" ht="18.75" x14ac:dyDescent="0.25">
      <c r="R9" s="18" t="s">
        <v>449</v>
      </c>
      <c r="S9" s="18" t="s">
        <v>2027</v>
      </c>
      <c r="T9" s="259" t="s">
        <v>450</v>
      </c>
      <c r="U9" s="19"/>
    </row>
    <row r="10" spans="18:22" ht="18.75" x14ac:dyDescent="0.3">
      <c r="R10" s="20">
        <f>Katja!D6+Marcos!D8</f>
        <v>196</v>
      </c>
      <c r="S10" s="258">
        <f>R10/351</f>
        <v>0.55840455840455838</v>
      </c>
      <c r="T10" s="260" t="s">
        <v>451</v>
      </c>
      <c r="U10" s="20"/>
      <c r="V10" s="193"/>
    </row>
    <row r="11" spans="18:22" ht="18.75" x14ac:dyDescent="0.3">
      <c r="R11" s="20">
        <f>Katja!D7+Marcos!D9</f>
        <v>79</v>
      </c>
      <c r="S11" s="258">
        <f t="shared" ref="S11:S13" si="0">R11/351</f>
        <v>0.22507122507122507</v>
      </c>
      <c r="T11" s="260" t="s">
        <v>452</v>
      </c>
      <c r="U11" s="20"/>
      <c r="V11" s="193"/>
    </row>
    <row r="12" spans="18:22" ht="18.75" x14ac:dyDescent="0.3">
      <c r="R12" s="20">
        <f>Katja!D8+Marcos!D10</f>
        <v>77</v>
      </c>
      <c r="S12" s="258">
        <f t="shared" si="0"/>
        <v>0.21937321937321938</v>
      </c>
      <c r="T12" s="260" t="s">
        <v>453</v>
      </c>
      <c r="U12" s="20"/>
      <c r="V12" s="193"/>
    </row>
    <row r="13" spans="18:22" ht="18.75" x14ac:dyDescent="0.3">
      <c r="R13" s="20">
        <f>Katja!D9+Marcos!D11</f>
        <v>4</v>
      </c>
      <c r="S13" s="258">
        <f t="shared" si="0"/>
        <v>1.1396011396011397E-2</v>
      </c>
      <c r="T13" s="260" t="s">
        <v>454</v>
      </c>
      <c r="U13" s="20"/>
      <c r="V13" s="193"/>
    </row>
    <row r="14" spans="18:22" ht="18.75" x14ac:dyDescent="0.3">
      <c r="R14" s="21">
        <f>SUM(R10:R13)</f>
        <v>356</v>
      </c>
      <c r="S14" s="21"/>
      <c r="T14" s="261" t="s">
        <v>455</v>
      </c>
      <c r="U14" s="21"/>
    </row>
    <row r="16" spans="18:22" ht="18.75" x14ac:dyDescent="0.25">
      <c r="R16" s="270" t="s">
        <v>456</v>
      </c>
      <c r="S16" s="270"/>
      <c r="T16" s="270"/>
      <c r="U16" s="270"/>
    </row>
    <row r="17" spans="18:21" ht="18.75" x14ac:dyDescent="0.25">
      <c r="R17" s="18" t="s">
        <v>457</v>
      </c>
      <c r="S17" s="18" t="s">
        <v>2027</v>
      </c>
      <c r="T17" s="259" t="s">
        <v>450</v>
      </c>
      <c r="U17" s="19"/>
    </row>
    <row r="18" spans="18:21" ht="18.75" x14ac:dyDescent="0.3">
      <c r="R18" s="20">
        <v>51</v>
      </c>
      <c r="S18" s="258">
        <f>R18/64</f>
        <v>0.796875</v>
      </c>
      <c r="T18" s="260" t="s">
        <v>458</v>
      </c>
      <c r="U18" s="20"/>
    </row>
    <row r="19" spans="18:21" ht="18.75" x14ac:dyDescent="0.3">
      <c r="R19" s="20">
        <v>1</v>
      </c>
      <c r="S19" s="258">
        <f t="shared" ref="S19:S22" si="1">R19/64</f>
        <v>1.5625E-2</v>
      </c>
      <c r="T19" s="260" t="s">
        <v>459</v>
      </c>
      <c r="U19" s="20"/>
    </row>
    <row r="20" spans="18:21" ht="18.75" x14ac:dyDescent="0.3">
      <c r="R20" s="20">
        <v>3</v>
      </c>
      <c r="S20" s="258">
        <f t="shared" si="1"/>
        <v>4.6875E-2</v>
      </c>
      <c r="T20" s="260" t="s">
        <v>460</v>
      </c>
      <c r="U20" s="20"/>
    </row>
    <row r="21" spans="18:21" ht="18.75" x14ac:dyDescent="0.3">
      <c r="R21" s="20">
        <v>6</v>
      </c>
      <c r="S21" s="258">
        <f t="shared" si="1"/>
        <v>9.375E-2</v>
      </c>
      <c r="T21" s="260" t="s">
        <v>473</v>
      </c>
      <c r="U21" s="20"/>
    </row>
    <row r="22" spans="18:21" ht="18.75" x14ac:dyDescent="0.3">
      <c r="R22" s="20">
        <v>3</v>
      </c>
      <c r="S22" s="258">
        <f t="shared" si="1"/>
        <v>4.6875E-2</v>
      </c>
      <c r="T22" s="260" t="s">
        <v>474</v>
      </c>
      <c r="U22" s="20"/>
    </row>
    <row r="23" spans="18:21" ht="18.75" x14ac:dyDescent="0.3">
      <c r="R23" s="21">
        <f>SUM(R18:R22)</f>
        <v>64</v>
      </c>
      <c r="S23" s="21"/>
      <c r="T23" s="261" t="s">
        <v>455</v>
      </c>
      <c r="U23" s="21"/>
    </row>
    <row r="25" spans="18:21" ht="18.75" x14ac:dyDescent="0.25">
      <c r="R25" s="270" t="s">
        <v>461</v>
      </c>
      <c r="S25" s="270"/>
      <c r="T25" s="270"/>
      <c r="U25" s="270"/>
    </row>
    <row r="26" spans="18:21" ht="18.75" x14ac:dyDescent="0.25">
      <c r="R26" s="18" t="s">
        <v>457</v>
      </c>
      <c r="S26" s="18" t="s">
        <v>2027</v>
      </c>
      <c r="T26" s="259" t="s">
        <v>38</v>
      </c>
      <c r="U26" s="19"/>
    </row>
    <row r="27" spans="18:21" ht="18.75" x14ac:dyDescent="0.3">
      <c r="R27" s="20">
        <v>24</v>
      </c>
      <c r="S27" s="258">
        <f>R27/64</f>
        <v>0.375</v>
      </c>
      <c r="T27" s="260" t="s">
        <v>462</v>
      </c>
      <c r="U27" s="20"/>
    </row>
    <row r="28" spans="18:21" ht="18.75" x14ac:dyDescent="0.3">
      <c r="R28" s="20">
        <v>40</v>
      </c>
      <c r="S28" s="258">
        <f>R28/64</f>
        <v>0.625</v>
      </c>
      <c r="T28" s="260" t="s">
        <v>475</v>
      </c>
      <c r="U28" s="20"/>
    </row>
    <row r="29" spans="18:21" ht="18.75" x14ac:dyDescent="0.3">
      <c r="R29" s="21">
        <f>SUM(R27:R28)</f>
        <v>64</v>
      </c>
      <c r="S29" s="21"/>
      <c r="T29" s="261" t="s">
        <v>455</v>
      </c>
      <c r="U29" s="21"/>
    </row>
  </sheetData>
  <mergeCells count="3">
    <mergeCell ref="R8:U8"/>
    <mergeCell ref="R16:U16"/>
    <mergeCell ref="R25:U25"/>
  </mergeCells>
  <pageMargins left="0.511811024" right="0.511811024" top="0.78740157499999996" bottom="0.78740157499999996" header="0.31496062000000002" footer="0.31496062000000002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1ED08-F9FA-4204-ABED-9027CF0FADCA}">
  <sheetPr>
    <pageSetUpPr fitToPage="1"/>
  </sheetPr>
  <dimension ref="A3:AJ374"/>
  <sheetViews>
    <sheetView showGridLines="0" topLeftCell="A364" zoomScale="90" zoomScaleNormal="90" workbookViewId="0">
      <selection activeCell="E385" sqref="E385"/>
    </sheetView>
  </sheetViews>
  <sheetFormatPr defaultRowHeight="15" x14ac:dyDescent="0.25"/>
  <cols>
    <col min="1" max="1" width="22.140625" style="8" customWidth="1"/>
    <col min="2" max="2" width="9.140625" style="8" customWidth="1"/>
    <col min="3" max="3" width="15" style="8" customWidth="1"/>
    <col min="4" max="4" width="44" style="8" bestFit="1" customWidth="1"/>
    <col min="5" max="5" width="14.7109375" style="8" customWidth="1"/>
    <col min="6" max="6" width="15.5703125" style="8" bestFit="1" customWidth="1"/>
    <col min="7" max="7" width="32.28515625" style="8" customWidth="1"/>
    <col min="8" max="8" width="10" style="8" customWidth="1"/>
    <col min="9" max="9" width="18.28515625" style="8" customWidth="1"/>
    <col min="10" max="10" width="22.140625" style="8" customWidth="1"/>
    <col min="11" max="11" width="52.28515625" style="8" bestFit="1" customWidth="1"/>
    <col min="12" max="12" width="41.140625" style="8" customWidth="1"/>
    <col min="13" max="13" width="46.5703125" style="8" bestFit="1" customWidth="1"/>
    <col min="14" max="14" width="13.42578125" style="8" bestFit="1" customWidth="1"/>
    <col min="15" max="15" width="24.140625" style="8" bestFit="1" customWidth="1"/>
    <col min="16" max="16" width="11.140625" style="8" customWidth="1"/>
    <col min="17" max="17" width="21.85546875" style="8" bestFit="1" customWidth="1"/>
    <col min="18" max="18" width="23.7109375" style="8" customWidth="1"/>
    <col min="19" max="19" width="12.28515625" style="8" customWidth="1"/>
    <col min="20" max="20" width="31" style="8" customWidth="1"/>
    <col min="21" max="21" width="17.5703125" style="8" customWidth="1"/>
    <col min="22" max="22" width="11.5703125" style="8" customWidth="1"/>
    <col min="23" max="24" width="19.42578125" style="8" customWidth="1"/>
    <col min="25" max="25" width="18.5703125" style="8" customWidth="1"/>
    <col min="26" max="26" width="9.140625" style="8" customWidth="1"/>
    <col min="27" max="27" width="21.28515625" style="8" customWidth="1"/>
    <col min="28" max="28" width="9.140625" style="8" customWidth="1"/>
    <col min="29" max="29" width="16" style="8" customWidth="1"/>
    <col min="30" max="30" width="19" style="8" customWidth="1"/>
    <col min="31" max="31" width="28.28515625" style="8" customWidth="1"/>
    <col min="32" max="32" width="19.85546875" style="8" customWidth="1"/>
    <col min="33" max="33" width="22.28515625" style="8" customWidth="1"/>
    <col min="34" max="34" width="14.28515625" style="8" customWidth="1"/>
    <col min="35" max="35" width="17.28515625" style="8" customWidth="1"/>
    <col min="36" max="36" width="13" style="8" customWidth="1"/>
    <col min="37" max="37" width="21.42578125" style="2" customWidth="1"/>
    <col min="38" max="16384" width="9.140625" style="2"/>
  </cols>
  <sheetData>
    <row r="3" spans="1:16" x14ac:dyDescent="0.25">
      <c r="K3" s="22"/>
      <c r="L3" s="22"/>
      <c r="M3"/>
      <c r="N3"/>
      <c r="O3"/>
      <c r="P3"/>
    </row>
    <row r="4" spans="1:16" x14ac:dyDescent="0.25">
      <c r="K4" s="22"/>
      <c r="L4" s="22"/>
      <c r="M4"/>
      <c r="N4"/>
      <c r="O4"/>
      <c r="P4"/>
    </row>
    <row r="5" spans="1:16" x14ac:dyDescent="0.25">
      <c r="K5" s="22"/>
      <c r="L5" s="22"/>
      <c r="M5"/>
      <c r="N5"/>
      <c r="O5"/>
      <c r="P5"/>
    </row>
    <row r="6" spans="1:16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</row>
    <row r="7" spans="1:16" x14ac:dyDescent="0.25">
      <c r="A7" s="27"/>
      <c r="B7" s="27"/>
      <c r="C7" s="27"/>
      <c r="D7" s="28" t="s">
        <v>449</v>
      </c>
      <c r="E7" s="29" t="s">
        <v>450</v>
      </c>
      <c r="F7" s="28" t="s">
        <v>2027</v>
      </c>
      <c r="G7" s="27"/>
      <c r="H7" s="27"/>
      <c r="I7" s="27"/>
      <c r="J7" s="27"/>
      <c r="K7" s="27"/>
      <c r="L7" s="27"/>
      <c r="M7" s="27"/>
      <c r="N7" s="27"/>
      <c r="O7" s="27"/>
      <c r="P7" s="27"/>
    </row>
    <row r="8" spans="1:16" x14ac:dyDescent="0.25">
      <c r="A8" s="32"/>
      <c r="B8" s="32"/>
      <c r="C8" s="32"/>
      <c r="D8" s="33">
        <f>COUNTIF($V:$V,E8)</f>
        <v>196</v>
      </c>
      <c r="E8" s="34" t="s">
        <v>451</v>
      </c>
      <c r="F8" s="255">
        <f>D8/351</f>
        <v>0.55840455840455838</v>
      </c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6" x14ac:dyDescent="0.25">
      <c r="A9" s="32"/>
      <c r="B9" s="32"/>
      <c r="C9" s="32"/>
      <c r="D9" s="33">
        <f>COUNTIF($V:$V,E9)</f>
        <v>79</v>
      </c>
      <c r="E9" s="34" t="s">
        <v>452</v>
      </c>
      <c r="F9" s="255">
        <f t="shared" ref="F9:F11" si="0">D9/351</f>
        <v>0.22507122507122507</v>
      </c>
      <c r="G9" s="32"/>
      <c r="H9" s="32"/>
      <c r="I9" s="32"/>
      <c r="J9" s="32"/>
      <c r="K9" s="32"/>
      <c r="L9" s="32"/>
      <c r="M9" s="32"/>
      <c r="N9" s="32"/>
      <c r="O9" s="32"/>
      <c r="P9" s="32"/>
    </row>
    <row r="10" spans="1:16" x14ac:dyDescent="0.25">
      <c r="A10" s="32"/>
      <c r="B10" s="32"/>
      <c r="C10" s="32"/>
      <c r="D10" s="33">
        <f>COUNTIF($V:$V,E10)</f>
        <v>77</v>
      </c>
      <c r="E10" s="34" t="s">
        <v>453</v>
      </c>
      <c r="F10" s="255">
        <f t="shared" si="0"/>
        <v>0.21937321937321938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</row>
    <row r="11" spans="1:16" x14ac:dyDescent="0.25">
      <c r="A11" s="32"/>
      <c r="B11" s="32"/>
      <c r="C11" s="32"/>
      <c r="D11" s="33">
        <f>COUNTIF($V:$V,E11)</f>
        <v>4</v>
      </c>
      <c r="E11" s="34" t="s">
        <v>454</v>
      </c>
      <c r="F11" s="255">
        <f t="shared" si="0"/>
        <v>1.1396011396011397E-2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</row>
    <row r="12" spans="1:16" x14ac:dyDescent="0.25">
      <c r="A12" s="32"/>
      <c r="B12" s="32"/>
      <c r="C12" s="32"/>
      <c r="D12" s="40">
        <f>SUM(D8:D11)</f>
        <v>356</v>
      </c>
      <c r="E12" s="41" t="s">
        <v>455</v>
      </c>
      <c r="F12" s="256"/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6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6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7" spans="1:36" s="1" customFormat="1" ht="12.75" x14ac:dyDescent="0.25">
      <c r="A17" s="10" t="s">
        <v>38</v>
      </c>
      <c r="B17" s="10" t="s">
        <v>0</v>
      </c>
      <c r="C17" s="10" t="s">
        <v>1</v>
      </c>
      <c r="D17" s="10" t="s">
        <v>2</v>
      </c>
      <c r="E17" s="10" t="s">
        <v>3</v>
      </c>
      <c r="F17" s="10" t="s">
        <v>4</v>
      </c>
      <c r="G17" s="10" t="s">
        <v>37</v>
      </c>
      <c r="H17" s="10" t="s">
        <v>5</v>
      </c>
      <c r="I17" s="10" t="s">
        <v>6</v>
      </c>
      <c r="J17" s="10" t="s">
        <v>7</v>
      </c>
      <c r="K17" s="10" t="s">
        <v>50</v>
      </c>
      <c r="L17" s="10" t="s">
        <v>8</v>
      </c>
      <c r="M17" s="10" t="s">
        <v>9</v>
      </c>
      <c r="N17" s="10" t="s">
        <v>10</v>
      </c>
      <c r="O17" s="10" t="s">
        <v>11</v>
      </c>
      <c r="P17" s="10" t="s">
        <v>12</v>
      </c>
      <c r="Q17" s="10" t="s">
        <v>13</v>
      </c>
      <c r="R17" s="10" t="s">
        <v>14</v>
      </c>
      <c r="S17" s="10" t="s">
        <v>15</v>
      </c>
      <c r="T17" s="10" t="s">
        <v>16</v>
      </c>
      <c r="U17" s="10" t="s">
        <v>17</v>
      </c>
      <c r="V17" s="10" t="s">
        <v>18</v>
      </c>
      <c r="W17" s="10" t="s">
        <v>2030</v>
      </c>
      <c r="X17" s="10" t="s">
        <v>19</v>
      </c>
      <c r="Y17" s="10" t="s">
        <v>20</v>
      </c>
      <c r="Z17" s="10" t="s">
        <v>21</v>
      </c>
      <c r="AA17" s="10" t="s">
        <v>22</v>
      </c>
      <c r="AB17" s="10" t="s">
        <v>23</v>
      </c>
      <c r="AC17" s="10" t="s">
        <v>24</v>
      </c>
      <c r="AD17" s="10" t="s">
        <v>25</v>
      </c>
      <c r="AE17" s="10" t="s">
        <v>26</v>
      </c>
      <c r="AF17" s="10" t="s">
        <v>27</v>
      </c>
      <c r="AG17" s="10" t="s">
        <v>28</v>
      </c>
      <c r="AH17" s="10" t="s">
        <v>29</v>
      </c>
      <c r="AI17" s="10" t="s">
        <v>1916</v>
      </c>
      <c r="AJ17" s="10" t="s">
        <v>1917</v>
      </c>
    </row>
    <row r="18" spans="1:36" s="8" customFormat="1" ht="13.5" customHeight="1" x14ac:dyDescent="0.25">
      <c r="A18" s="4" t="s">
        <v>78</v>
      </c>
      <c r="B18" s="5">
        <v>1</v>
      </c>
      <c r="C18" s="43" t="s">
        <v>34</v>
      </c>
      <c r="D18" s="53" t="s">
        <v>428</v>
      </c>
      <c r="E18" s="166">
        <v>43843</v>
      </c>
      <c r="F18" s="50" t="s">
        <v>1605</v>
      </c>
      <c r="G18" s="167" t="s">
        <v>1606</v>
      </c>
      <c r="H18" s="50"/>
      <c r="I18" s="78">
        <v>41005190000117</v>
      </c>
      <c r="J18" s="50" t="s">
        <v>409</v>
      </c>
      <c r="K18" s="168" t="s">
        <v>437</v>
      </c>
      <c r="L18" s="168" t="s">
        <v>411</v>
      </c>
      <c r="M18" s="74" t="s">
        <v>1607</v>
      </c>
      <c r="N18" s="5" t="s">
        <v>438</v>
      </c>
      <c r="O18" s="5" t="s">
        <v>439</v>
      </c>
      <c r="P18" s="6" t="s">
        <v>1608</v>
      </c>
      <c r="Q18" s="5" t="s">
        <v>82</v>
      </c>
      <c r="R18" s="67" t="s">
        <v>414</v>
      </c>
      <c r="S18" s="67" t="s">
        <v>415</v>
      </c>
      <c r="T18" s="5" t="s">
        <v>440</v>
      </c>
      <c r="U18" s="5" t="s">
        <v>441</v>
      </c>
      <c r="V18" s="5" t="s">
        <v>35</v>
      </c>
      <c r="W18" s="6" t="s">
        <v>1609</v>
      </c>
      <c r="X18" s="6" t="s">
        <v>1849</v>
      </c>
      <c r="Y18" s="62" t="s">
        <v>85</v>
      </c>
      <c r="Z18" s="62" t="s">
        <v>36</v>
      </c>
      <c r="AA18" s="46" t="s">
        <v>1610</v>
      </c>
      <c r="AB18" s="13">
        <v>0.41666666666666669</v>
      </c>
      <c r="AC18" s="13">
        <v>0.70833333333333337</v>
      </c>
      <c r="AD18" s="14">
        <v>0.25</v>
      </c>
      <c r="AE18" s="50">
        <v>1</v>
      </c>
      <c r="AF18" s="50">
        <v>4</v>
      </c>
      <c r="AG18" s="11">
        <v>0.25</v>
      </c>
      <c r="AH18" s="11">
        <f t="shared" ref="AH18:AH53" si="1">AG18*AF18</f>
        <v>1</v>
      </c>
      <c r="AI18" s="5"/>
      <c r="AJ18" s="4"/>
    </row>
    <row r="19" spans="1:36" s="8" customFormat="1" ht="13.5" customHeight="1" x14ac:dyDescent="0.25">
      <c r="A19" s="4" t="s">
        <v>78</v>
      </c>
      <c r="B19" s="5">
        <v>1</v>
      </c>
      <c r="C19" s="43" t="s">
        <v>34</v>
      </c>
      <c r="D19" s="53" t="s">
        <v>428</v>
      </c>
      <c r="E19" s="166">
        <v>43843</v>
      </c>
      <c r="F19" s="50" t="s">
        <v>1605</v>
      </c>
      <c r="G19" s="167" t="s">
        <v>1606</v>
      </c>
      <c r="H19" s="50"/>
      <c r="I19" s="78">
        <v>41005190000117</v>
      </c>
      <c r="J19" s="50" t="s">
        <v>409</v>
      </c>
      <c r="K19" s="168" t="s">
        <v>429</v>
      </c>
      <c r="L19" s="168" t="s">
        <v>411</v>
      </c>
      <c r="M19" s="74" t="s">
        <v>1611</v>
      </c>
      <c r="N19" s="5">
        <v>94</v>
      </c>
      <c r="O19" s="5" t="s">
        <v>430</v>
      </c>
      <c r="P19" s="6" t="s">
        <v>1612</v>
      </c>
      <c r="Q19" s="5" t="s">
        <v>82</v>
      </c>
      <c r="R19" s="67" t="s">
        <v>414</v>
      </c>
      <c r="S19" s="67" t="s">
        <v>415</v>
      </c>
      <c r="T19" s="5" t="s">
        <v>431</v>
      </c>
      <c r="U19" s="5" t="s">
        <v>432</v>
      </c>
      <c r="V19" s="5" t="s">
        <v>35</v>
      </c>
      <c r="W19" s="6" t="s">
        <v>1609</v>
      </c>
      <c r="X19" s="6" t="s">
        <v>1849</v>
      </c>
      <c r="Y19" s="62" t="s">
        <v>95</v>
      </c>
      <c r="Z19" s="62" t="s">
        <v>36</v>
      </c>
      <c r="AA19" s="46" t="s">
        <v>1613</v>
      </c>
      <c r="AB19" s="13">
        <v>0.375</v>
      </c>
      <c r="AC19" s="13">
        <v>0.625</v>
      </c>
      <c r="AD19" s="14">
        <v>0.25</v>
      </c>
      <c r="AE19" s="50">
        <v>1</v>
      </c>
      <c r="AF19" s="50">
        <v>4</v>
      </c>
      <c r="AG19" s="11">
        <v>0.25</v>
      </c>
      <c r="AH19" s="11">
        <f t="shared" si="1"/>
        <v>1</v>
      </c>
      <c r="AI19" s="5"/>
      <c r="AJ19" s="4"/>
    </row>
    <row r="20" spans="1:36" s="8" customFormat="1" ht="13.5" customHeight="1" x14ac:dyDescent="0.25">
      <c r="A20" s="4" t="s">
        <v>78</v>
      </c>
      <c r="B20" s="5">
        <v>1</v>
      </c>
      <c r="C20" s="43" t="s">
        <v>34</v>
      </c>
      <c r="D20" s="53" t="s">
        <v>428</v>
      </c>
      <c r="E20" s="166">
        <v>43843</v>
      </c>
      <c r="F20" s="50" t="s">
        <v>1605</v>
      </c>
      <c r="G20" s="167" t="s">
        <v>1606</v>
      </c>
      <c r="H20" s="50"/>
      <c r="I20" s="70">
        <v>47508411022559</v>
      </c>
      <c r="J20" s="50" t="s">
        <v>524</v>
      </c>
      <c r="K20" s="45" t="s">
        <v>1614</v>
      </c>
      <c r="L20" s="45" t="s">
        <v>1615</v>
      </c>
      <c r="M20" s="74" t="s">
        <v>1616</v>
      </c>
      <c r="N20" s="5">
        <v>1686</v>
      </c>
      <c r="O20" s="5" t="s">
        <v>439</v>
      </c>
      <c r="P20" s="6" t="s">
        <v>1617</v>
      </c>
      <c r="Q20" s="5" t="s">
        <v>82</v>
      </c>
      <c r="R20" s="67" t="s">
        <v>414</v>
      </c>
      <c r="S20" s="67" t="s">
        <v>415</v>
      </c>
      <c r="T20" s="5"/>
      <c r="U20" s="5"/>
      <c r="V20" s="5" t="s">
        <v>41</v>
      </c>
      <c r="W20" s="6" t="s">
        <v>42</v>
      </c>
      <c r="X20" s="6" t="s">
        <v>42</v>
      </c>
      <c r="Y20" s="62" t="s">
        <v>103</v>
      </c>
      <c r="Z20" s="62" t="s">
        <v>55</v>
      </c>
      <c r="AA20" s="46" t="s">
        <v>109</v>
      </c>
      <c r="AB20" s="13">
        <v>0.41666666666666669</v>
      </c>
      <c r="AC20" s="13">
        <v>0.54166666666666663</v>
      </c>
      <c r="AD20" s="14">
        <v>0.125</v>
      </c>
      <c r="AE20" s="50">
        <v>1</v>
      </c>
      <c r="AF20" s="50">
        <v>4</v>
      </c>
      <c r="AG20" s="11">
        <v>0.125</v>
      </c>
      <c r="AH20" s="11">
        <f t="shared" si="1"/>
        <v>0.5</v>
      </c>
      <c r="AI20" s="5"/>
      <c r="AJ20" s="4"/>
    </row>
    <row r="21" spans="1:36" s="8" customFormat="1" ht="13.5" customHeight="1" x14ac:dyDescent="0.25">
      <c r="A21" s="4" t="s">
        <v>78</v>
      </c>
      <c r="B21" s="5">
        <v>1</v>
      </c>
      <c r="C21" s="43" t="s">
        <v>34</v>
      </c>
      <c r="D21" s="53" t="s">
        <v>428</v>
      </c>
      <c r="E21" s="166">
        <v>43843</v>
      </c>
      <c r="F21" s="50" t="s">
        <v>1605</v>
      </c>
      <c r="G21" s="167" t="s">
        <v>1606</v>
      </c>
      <c r="H21" s="50"/>
      <c r="I21" s="78" t="s">
        <v>1618</v>
      </c>
      <c r="J21" s="50" t="s">
        <v>43</v>
      </c>
      <c r="K21" s="168" t="s">
        <v>1619</v>
      </c>
      <c r="L21" s="168" t="s">
        <v>44</v>
      </c>
      <c r="M21" s="74" t="s">
        <v>1620</v>
      </c>
      <c r="N21" s="5" t="s">
        <v>33</v>
      </c>
      <c r="O21" s="5" t="s">
        <v>1621</v>
      </c>
      <c r="P21" s="6" t="s">
        <v>1622</v>
      </c>
      <c r="Q21" s="5" t="s">
        <v>82</v>
      </c>
      <c r="R21" s="67" t="s">
        <v>414</v>
      </c>
      <c r="S21" s="67" t="s">
        <v>415</v>
      </c>
      <c r="T21" s="5"/>
      <c r="U21" s="5"/>
      <c r="V21" s="5" t="s">
        <v>41</v>
      </c>
      <c r="W21" s="6" t="s">
        <v>42</v>
      </c>
      <c r="X21" s="6" t="s">
        <v>42</v>
      </c>
      <c r="Y21" s="62" t="s">
        <v>103</v>
      </c>
      <c r="Z21" s="62" t="s">
        <v>32</v>
      </c>
      <c r="AA21" s="46" t="s">
        <v>1623</v>
      </c>
      <c r="AB21" s="13">
        <v>0.58333333333333337</v>
      </c>
      <c r="AC21" s="13">
        <v>0.70833333333333337</v>
      </c>
      <c r="AD21" s="14">
        <v>0.125</v>
      </c>
      <c r="AE21" s="50">
        <v>1</v>
      </c>
      <c r="AF21" s="50">
        <v>4</v>
      </c>
      <c r="AG21" s="11">
        <v>0.125</v>
      </c>
      <c r="AH21" s="11">
        <f t="shared" si="1"/>
        <v>0.5</v>
      </c>
      <c r="AI21" s="5"/>
      <c r="AJ21" s="4"/>
    </row>
    <row r="22" spans="1:36" s="8" customFormat="1" ht="13.5" customHeight="1" x14ac:dyDescent="0.25">
      <c r="A22" s="4" t="s">
        <v>78</v>
      </c>
      <c r="B22" s="5">
        <v>1</v>
      </c>
      <c r="C22" s="43" t="s">
        <v>34</v>
      </c>
      <c r="D22" s="53" t="s">
        <v>428</v>
      </c>
      <c r="E22" s="166">
        <v>43843</v>
      </c>
      <c r="F22" s="50" t="s">
        <v>1605</v>
      </c>
      <c r="G22" s="167" t="s">
        <v>1606</v>
      </c>
      <c r="H22" s="50"/>
      <c r="I22" s="78">
        <v>41005190000117</v>
      </c>
      <c r="J22" s="50" t="s">
        <v>409</v>
      </c>
      <c r="K22" s="45" t="s">
        <v>434</v>
      </c>
      <c r="L22" s="168" t="s">
        <v>411</v>
      </c>
      <c r="M22" s="74" t="s">
        <v>435</v>
      </c>
      <c r="N22" s="5">
        <v>613</v>
      </c>
      <c r="O22" s="5" t="s">
        <v>30</v>
      </c>
      <c r="P22" s="6" t="s">
        <v>1624</v>
      </c>
      <c r="Q22" s="5" t="s">
        <v>82</v>
      </c>
      <c r="R22" s="67" t="s">
        <v>433</v>
      </c>
      <c r="S22" s="67" t="s">
        <v>415</v>
      </c>
      <c r="T22" s="5" t="s">
        <v>436</v>
      </c>
      <c r="U22" s="5" t="s">
        <v>58</v>
      </c>
      <c r="V22" s="5" t="s">
        <v>35</v>
      </c>
      <c r="W22" s="6" t="s">
        <v>1609</v>
      </c>
      <c r="X22" s="6" t="s">
        <v>1849</v>
      </c>
      <c r="Y22" s="62" t="s">
        <v>104</v>
      </c>
      <c r="Z22" s="62" t="s">
        <v>55</v>
      </c>
      <c r="AA22" s="46" t="s">
        <v>443</v>
      </c>
      <c r="AB22" s="13">
        <v>0.41666666666666669</v>
      </c>
      <c r="AC22" s="13">
        <v>0.58333333333333337</v>
      </c>
      <c r="AD22" s="14">
        <v>0.16666666666666666</v>
      </c>
      <c r="AE22" s="50">
        <v>1</v>
      </c>
      <c r="AF22" s="50">
        <v>4</v>
      </c>
      <c r="AG22" s="11">
        <v>0.16666666666666666</v>
      </c>
      <c r="AH22" s="11">
        <f t="shared" si="1"/>
        <v>0.66666666666666663</v>
      </c>
      <c r="AI22" s="5"/>
      <c r="AJ22" s="4"/>
    </row>
    <row r="23" spans="1:36" s="8" customFormat="1" ht="13.5" customHeight="1" x14ac:dyDescent="0.25">
      <c r="A23" s="4" t="s">
        <v>78</v>
      </c>
      <c r="B23" s="5">
        <v>2</v>
      </c>
      <c r="C23" s="43" t="s">
        <v>34</v>
      </c>
      <c r="D23" s="53" t="s">
        <v>79</v>
      </c>
      <c r="E23" s="164">
        <v>42802</v>
      </c>
      <c r="F23" s="50" t="s">
        <v>1625</v>
      </c>
      <c r="G23" s="169" t="s">
        <v>80</v>
      </c>
      <c r="H23" s="50"/>
      <c r="I23" s="70">
        <v>47508411022559</v>
      </c>
      <c r="J23" s="5" t="s">
        <v>524</v>
      </c>
      <c r="K23" s="45" t="s">
        <v>1626</v>
      </c>
      <c r="L23" s="45" t="s">
        <v>1615</v>
      </c>
      <c r="M23" s="3" t="s">
        <v>1627</v>
      </c>
      <c r="N23" s="5">
        <v>715</v>
      </c>
      <c r="O23" s="5" t="s">
        <v>93</v>
      </c>
      <c r="P23" s="6" t="s">
        <v>1628</v>
      </c>
      <c r="Q23" s="5" t="s">
        <v>94</v>
      </c>
      <c r="R23" s="67" t="s">
        <v>83</v>
      </c>
      <c r="S23" s="67" t="s">
        <v>84</v>
      </c>
      <c r="T23" s="5"/>
      <c r="U23" s="5"/>
      <c r="V23" s="5" t="s">
        <v>41</v>
      </c>
      <c r="W23" s="6" t="s">
        <v>42</v>
      </c>
      <c r="X23" s="6" t="s">
        <v>42</v>
      </c>
      <c r="Y23" s="46" t="s">
        <v>85</v>
      </c>
      <c r="Z23" s="46" t="s">
        <v>55</v>
      </c>
      <c r="AA23" s="46" t="s">
        <v>107</v>
      </c>
      <c r="AB23" s="13">
        <v>0.41666666666666669</v>
      </c>
      <c r="AC23" s="13">
        <v>0.5</v>
      </c>
      <c r="AD23" s="14">
        <v>8.3333333333333329E-2</v>
      </c>
      <c r="AE23" s="5">
        <v>1</v>
      </c>
      <c r="AF23" s="5">
        <v>4</v>
      </c>
      <c r="AG23" s="11">
        <v>8.3333333333333329E-2</v>
      </c>
      <c r="AH23" s="11">
        <f t="shared" si="1"/>
        <v>0.33333333333333331</v>
      </c>
      <c r="AI23" s="5"/>
      <c r="AJ23" s="4"/>
    </row>
    <row r="24" spans="1:36" s="8" customFormat="1" ht="13.5" customHeight="1" x14ac:dyDescent="0.25">
      <c r="A24" s="4" t="s">
        <v>78</v>
      </c>
      <c r="B24" s="5">
        <v>2</v>
      </c>
      <c r="C24" s="43" t="s">
        <v>34</v>
      </c>
      <c r="D24" s="53" t="s">
        <v>79</v>
      </c>
      <c r="E24" s="164">
        <v>42802</v>
      </c>
      <c r="F24" s="50" t="s">
        <v>1625</v>
      </c>
      <c r="G24" s="169" t="s">
        <v>80</v>
      </c>
      <c r="H24" s="50"/>
      <c r="I24" s="70" t="s">
        <v>81</v>
      </c>
      <c r="J24" s="5" t="s">
        <v>86</v>
      </c>
      <c r="K24" s="45" t="s">
        <v>1918</v>
      </c>
      <c r="L24" s="45" t="s">
        <v>88</v>
      </c>
      <c r="M24" s="3" t="s">
        <v>1919</v>
      </c>
      <c r="N24" s="5">
        <v>280</v>
      </c>
      <c r="O24" s="5" t="s">
        <v>93</v>
      </c>
      <c r="P24" s="6" t="s">
        <v>1920</v>
      </c>
      <c r="Q24" s="5" t="s">
        <v>94</v>
      </c>
      <c r="R24" s="67" t="s">
        <v>83</v>
      </c>
      <c r="S24" s="67" t="s">
        <v>84</v>
      </c>
      <c r="T24" s="5" t="s">
        <v>1921</v>
      </c>
      <c r="U24" s="5" t="s">
        <v>1922</v>
      </c>
      <c r="V24" s="5" t="s">
        <v>35</v>
      </c>
      <c r="W24" s="6" t="s">
        <v>1609</v>
      </c>
      <c r="X24" s="6" t="s">
        <v>1849</v>
      </c>
      <c r="Y24" s="46" t="s">
        <v>85</v>
      </c>
      <c r="Z24" s="46" t="s">
        <v>32</v>
      </c>
      <c r="AA24" s="46" t="s">
        <v>1669</v>
      </c>
      <c r="AB24" s="13">
        <v>0.54166666666666663</v>
      </c>
      <c r="AC24" s="13">
        <v>0.68055555555555547</v>
      </c>
      <c r="AD24" s="14">
        <v>0.1388888888888889</v>
      </c>
      <c r="AE24" s="5">
        <v>1</v>
      </c>
      <c r="AF24" s="5">
        <v>2</v>
      </c>
      <c r="AG24" s="11">
        <v>0.1388888888888889</v>
      </c>
      <c r="AH24" s="11">
        <f t="shared" si="1"/>
        <v>0.27777777777777779</v>
      </c>
      <c r="AI24" s="5"/>
      <c r="AJ24" s="4"/>
    </row>
    <row r="25" spans="1:36" s="8" customFormat="1" ht="13.5" customHeight="1" x14ac:dyDescent="0.25">
      <c r="A25" s="4" t="s">
        <v>78</v>
      </c>
      <c r="B25" s="5">
        <v>2</v>
      </c>
      <c r="C25" s="43" t="s">
        <v>34</v>
      </c>
      <c r="D25" s="53" t="s">
        <v>79</v>
      </c>
      <c r="E25" s="12">
        <v>42802</v>
      </c>
      <c r="F25" s="5" t="s">
        <v>1625</v>
      </c>
      <c r="G25" s="44" t="s">
        <v>80</v>
      </c>
      <c r="H25" s="50"/>
      <c r="I25" s="70" t="s">
        <v>81</v>
      </c>
      <c r="J25" s="5" t="s">
        <v>86</v>
      </c>
      <c r="K25" s="45" t="s">
        <v>97</v>
      </c>
      <c r="L25" s="45" t="s">
        <v>88</v>
      </c>
      <c r="M25" s="5" t="s">
        <v>98</v>
      </c>
      <c r="N25" s="5">
        <v>698</v>
      </c>
      <c r="O25" s="3" t="s">
        <v>99</v>
      </c>
      <c r="P25" s="6" t="s">
        <v>100</v>
      </c>
      <c r="Q25" s="89" t="s">
        <v>94</v>
      </c>
      <c r="R25" s="67" t="s">
        <v>83</v>
      </c>
      <c r="S25" s="67" t="s">
        <v>84</v>
      </c>
      <c r="T25" s="5" t="s">
        <v>101</v>
      </c>
      <c r="U25" s="5" t="s">
        <v>102</v>
      </c>
      <c r="V25" s="5" t="s">
        <v>35</v>
      </c>
      <c r="W25" s="6" t="s">
        <v>1609</v>
      </c>
      <c r="X25" s="6" t="s">
        <v>1849</v>
      </c>
      <c r="Y25" s="46" t="s">
        <v>85</v>
      </c>
      <c r="Z25" s="46" t="s">
        <v>32</v>
      </c>
      <c r="AA25" s="46" t="s">
        <v>1669</v>
      </c>
      <c r="AB25" s="13">
        <v>0.54166666666666663</v>
      </c>
      <c r="AC25" s="13">
        <v>0.68055555555555547</v>
      </c>
      <c r="AD25" s="14">
        <v>0.1388888888888889</v>
      </c>
      <c r="AE25" s="5">
        <v>1</v>
      </c>
      <c r="AF25" s="5">
        <v>2</v>
      </c>
      <c r="AG25" s="11">
        <v>0.1388888888888889</v>
      </c>
      <c r="AH25" s="11">
        <f t="shared" si="1"/>
        <v>0.27777777777777779</v>
      </c>
      <c r="AI25" s="5"/>
      <c r="AJ25" s="4"/>
    </row>
    <row r="26" spans="1:36" s="8" customFormat="1" ht="13.5" customHeight="1" x14ac:dyDescent="0.25">
      <c r="A26" s="4" t="s">
        <v>78</v>
      </c>
      <c r="B26" s="5">
        <v>2</v>
      </c>
      <c r="C26" s="43" t="s">
        <v>34</v>
      </c>
      <c r="D26" s="53" t="s">
        <v>79</v>
      </c>
      <c r="E26" s="12">
        <v>42802</v>
      </c>
      <c r="F26" s="5" t="s">
        <v>1625</v>
      </c>
      <c r="G26" s="44" t="s">
        <v>80</v>
      </c>
      <c r="H26" s="5"/>
      <c r="I26" s="70" t="s">
        <v>81</v>
      </c>
      <c r="J26" s="5" t="s">
        <v>86</v>
      </c>
      <c r="K26" s="45" t="s">
        <v>87</v>
      </c>
      <c r="L26" s="45" t="s">
        <v>88</v>
      </c>
      <c r="M26" s="3" t="s">
        <v>89</v>
      </c>
      <c r="N26" s="5">
        <v>270</v>
      </c>
      <c r="O26" s="5" t="s">
        <v>45</v>
      </c>
      <c r="P26" s="6" t="s">
        <v>90</v>
      </c>
      <c r="Q26" s="5" t="s">
        <v>82</v>
      </c>
      <c r="R26" s="67" t="s">
        <v>83</v>
      </c>
      <c r="S26" s="67" t="s">
        <v>84</v>
      </c>
      <c r="T26" s="5" t="s">
        <v>91</v>
      </c>
      <c r="U26" s="5" t="s">
        <v>92</v>
      </c>
      <c r="V26" s="5" t="s">
        <v>35</v>
      </c>
      <c r="W26" s="6" t="s">
        <v>1609</v>
      </c>
      <c r="X26" s="6" t="s">
        <v>1849</v>
      </c>
      <c r="Y26" s="62" t="s">
        <v>95</v>
      </c>
      <c r="Z26" s="62" t="s">
        <v>55</v>
      </c>
      <c r="AA26" s="46" t="s">
        <v>443</v>
      </c>
      <c r="AB26" s="13">
        <v>0.41666666666666669</v>
      </c>
      <c r="AC26" s="13">
        <v>0.58333333333333337</v>
      </c>
      <c r="AD26" s="14">
        <v>0.16666666666666666</v>
      </c>
      <c r="AE26" s="5">
        <v>1</v>
      </c>
      <c r="AF26" s="5">
        <v>4</v>
      </c>
      <c r="AG26" s="11">
        <v>0.16666666666666666</v>
      </c>
      <c r="AH26" s="11">
        <f t="shared" si="1"/>
        <v>0.66666666666666663</v>
      </c>
      <c r="AI26" s="5"/>
      <c r="AJ26" s="4"/>
    </row>
    <row r="27" spans="1:36" s="8" customFormat="1" ht="13.5" customHeight="1" x14ac:dyDescent="0.25">
      <c r="A27" s="4" t="s">
        <v>78</v>
      </c>
      <c r="B27" s="5">
        <v>2</v>
      </c>
      <c r="C27" s="43" t="s">
        <v>34</v>
      </c>
      <c r="D27" s="53" t="s">
        <v>79</v>
      </c>
      <c r="E27" s="12">
        <v>42802</v>
      </c>
      <c r="F27" s="5" t="s">
        <v>1625</v>
      </c>
      <c r="G27" s="44" t="s">
        <v>80</v>
      </c>
      <c r="H27" s="5"/>
      <c r="I27" s="70" t="s">
        <v>81</v>
      </c>
      <c r="J27" s="5" t="s">
        <v>86</v>
      </c>
      <c r="K27" s="45" t="s">
        <v>1923</v>
      </c>
      <c r="L27" s="45" t="s">
        <v>88</v>
      </c>
      <c r="M27" s="3" t="s">
        <v>1924</v>
      </c>
      <c r="N27" s="5">
        <v>251</v>
      </c>
      <c r="O27" s="5" t="s">
        <v>106</v>
      </c>
      <c r="P27" s="6" t="s">
        <v>1925</v>
      </c>
      <c r="Q27" s="5" t="s">
        <v>82</v>
      </c>
      <c r="R27" s="67" t="s">
        <v>83</v>
      </c>
      <c r="S27" s="67" t="s">
        <v>84</v>
      </c>
      <c r="T27" s="5" t="s">
        <v>1926</v>
      </c>
      <c r="U27" s="5" t="s">
        <v>1927</v>
      </c>
      <c r="V27" s="5" t="s">
        <v>35</v>
      </c>
      <c r="W27" s="6" t="s">
        <v>1609</v>
      </c>
      <c r="X27" s="6" t="s">
        <v>1849</v>
      </c>
      <c r="Y27" s="62" t="s">
        <v>103</v>
      </c>
      <c r="Z27" s="62" t="s">
        <v>32</v>
      </c>
      <c r="AA27" s="46" t="s">
        <v>1754</v>
      </c>
      <c r="AB27" s="13">
        <v>0.5</v>
      </c>
      <c r="AC27" s="13">
        <v>0.66666666666666663</v>
      </c>
      <c r="AD27" s="14">
        <v>0.16666666666666666</v>
      </c>
      <c r="AE27" s="5">
        <v>1</v>
      </c>
      <c r="AF27" s="5">
        <v>4</v>
      </c>
      <c r="AG27" s="11">
        <v>0.16666666666666666</v>
      </c>
      <c r="AH27" s="11">
        <f t="shared" si="1"/>
        <v>0.66666666666666663</v>
      </c>
      <c r="AI27" s="5"/>
      <c r="AJ27" s="4"/>
    </row>
    <row r="28" spans="1:36" x14ac:dyDescent="0.25">
      <c r="A28" s="4" t="s">
        <v>78</v>
      </c>
      <c r="B28" s="50">
        <v>4</v>
      </c>
      <c r="C28" s="64" t="s">
        <v>34</v>
      </c>
      <c r="D28" s="53" t="s">
        <v>1630</v>
      </c>
      <c r="E28" s="166">
        <v>43851</v>
      </c>
      <c r="F28" s="50" t="s">
        <v>114</v>
      </c>
      <c r="G28" s="171" t="s">
        <v>1631</v>
      </c>
      <c r="H28" s="5"/>
      <c r="I28" s="170" t="s">
        <v>117</v>
      </c>
      <c r="J28" s="50" t="s">
        <v>118</v>
      </c>
      <c r="K28" s="50" t="s">
        <v>121</v>
      </c>
      <c r="L28" s="79" t="s">
        <v>119</v>
      </c>
      <c r="M28" s="131" t="s">
        <v>122</v>
      </c>
      <c r="N28" s="79" t="s">
        <v>33</v>
      </c>
      <c r="O28" s="79" t="s">
        <v>30</v>
      </c>
      <c r="P28" s="79" t="s">
        <v>123</v>
      </c>
      <c r="Q28" s="79" t="s">
        <v>115</v>
      </c>
      <c r="R28" s="138" t="s">
        <v>120</v>
      </c>
      <c r="S28" s="138" t="s">
        <v>116</v>
      </c>
      <c r="T28" s="79" t="s">
        <v>124</v>
      </c>
      <c r="U28" s="79" t="s">
        <v>75</v>
      </c>
      <c r="V28" s="79" t="s">
        <v>31</v>
      </c>
      <c r="W28" s="79" t="s">
        <v>1928</v>
      </c>
      <c r="X28" s="79" t="s">
        <v>1928</v>
      </c>
      <c r="Y28" s="62" t="s">
        <v>85</v>
      </c>
      <c r="Z28" s="62" t="s">
        <v>36</v>
      </c>
      <c r="AA28" s="46" t="s">
        <v>1610</v>
      </c>
      <c r="AB28" s="13">
        <v>0.41666666666666669</v>
      </c>
      <c r="AC28" s="13">
        <v>0.70833333333333337</v>
      </c>
      <c r="AD28" s="14">
        <v>0.25</v>
      </c>
      <c r="AE28" s="5">
        <v>1</v>
      </c>
      <c r="AF28" s="5">
        <v>4</v>
      </c>
      <c r="AG28" s="11">
        <v>0.25</v>
      </c>
      <c r="AH28" s="11">
        <f t="shared" si="1"/>
        <v>1</v>
      </c>
      <c r="AI28" s="5"/>
    </row>
    <row r="29" spans="1:36" x14ac:dyDescent="0.25">
      <c r="A29" s="4" t="s">
        <v>78</v>
      </c>
      <c r="B29" s="50">
        <v>4</v>
      </c>
      <c r="C29" s="64" t="s">
        <v>34</v>
      </c>
      <c r="D29" s="53" t="s">
        <v>1630</v>
      </c>
      <c r="E29" s="166">
        <v>43851</v>
      </c>
      <c r="F29" s="50" t="s">
        <v>114</v>
      </c>
      <c r="G29" s="171" t="s">
        <v>1631</v>
      </c>
      <c r="H29" s="5"/>
      <c r="I29" s="170" t="s">
        <v>1636</v>
      </c>
      <c r="J29" s="50" t="s">
        <v>1637</v>
      </c>
      <c r="K29" s="50" t="s">
        <v>1638</v>
      </c>
      <c r="L29" s="79" t="s">
        <v>1639</v>
      </c>
      <c r="M29" s="131" t="s">
        <v>1640</v>
      </c>
      <c r="N29" s="79" t="s">
        <v>33</v>
      </c>
      <c r="O29" s="79" t="s">
        <v>30</v>
      </c>
      <c r="P29" s="79" t="s">
        <v>1641</v>
      </c>
      <c r="Q29" s="79" t="s">
        <v>115</v>
      </c>
      <c r="R29" s="138" t="s">
        <v>120</v>
      </c>
      <c r="S29" s="138" t="s">
        <v>116</v>
      </c>
      <c r="T29" s="79" t="s">
        <v>1642</v>
      </c>
      <c r="U29" s="79" t="s">
        <v>1162</v>
      </c>
      <c r="V29" s="79" t="s">
        <v>35</v>
      </c>
      <c r="W29" s="79" t="s">
        <v>1643</v>
      </c>
      <c r="X29" s="79" t="s">
        <v>1849</v>
      </c>
      <c r="Y29" s="62" t="s">
        <v>95</v>
      </c>
      <c r="Z29" s="62" t="s">
        <v>36</v>
      </c>
      <c r="AA29" s="46" t="s">
        <v>1610</v>
      </c>
      <c r="AB29" s="13">
        <v>0.41666666666666669</v>
      </c>
      <c r="AC29" s="13">
        <v>0.70833333333333337</v>
      </c>
      <c r="AD29" s="14">
        <v>0.25</v>
      </c>
      <c r="AE29" s="5">
        <v>1</v>
      </c>
      <c r="AF29" s="5">
        <v>4</v>
      </c>
      <c r="AG29" s="11">
        <v>0.25</v>
      </c>
      <c r="AH29" s="11">
        <f t="shared" si="1"/>
        <v>1</v>
      </c>
      <c r="AI29" s="5"/>
    </row>
    <row r="30" spans="1:36" x14ac:dyDescent="0.25">
      <c r="A30" s="4" t="s">
        <v>78</v>
      </c>
      <c r="B30" s="50">
        <v>4</v>
      </c>
      <c r="C30" s="64" t="s">
        <v>34</v>
      </c>
      <c r="D30" s="53" t="s">
        <v>1630</v>
      </c>
      <c r="E30" s="166">
        <v>43851</v>
      </c>
      <c r="F30" s="50" t="s">
        <v>114</v>
      </c>
      <c r="G30" s="171" t="s">
        <v>1631</v>
      </c>
      <c r="H30" s="5"/>
      <c r="I30" s="70">
        <v>47508411022559</v>
      </c>
      <c r="J30" s="5" t="s">
        <v>524</v>
      </c>
      <c r="K30" s="168" t="s">
        <v>1632</v>
      </c>
      <c r="L30" s="45" t="s">
        <v>1615</v>
      </c>
      <c r="M30" s="3" t="s">
        <v>1633</v>
      </c>
      <c r="N30" s="5" t="s">
        <v>33</v>
      </c>
      <c r="O30" s="3" t="s">
        <v>30</v>
      </c>
      <c r="P30" s="6" t="s">
        <v>1634</v>
      </c>
      <c r="Q30" s="89" t="s">
        <v>115</v>
      </c>
      <c r="R30" s="67" t="s">
        <v>120</v>
      </c>
      <c r="S30" s="67" t="s">
        <v>116</v>
      </c>
      <c r="T30" s="5" t="s">
        <v>1635</v>
      </c>
      <c r="U30" s="5"/>
      <c r="V30" s="5" t="s">
        <v>41</v>
      </c>
      <c r="W30" s="6" t="s">
        <v>42</v>
      </c>
      <c r="X30" s="6" t="s">
        <v>42</v>
      </c>
      <c r="Y30" s="62" t="s">
        <v>103</v>
      </c>
      <c r="Z30" s="62" t="s">
        <v>55</v>
      </c>
      <c r="AA30" s="46" t="s">
        <v>109</v>
      </c>
      <c r="AB30" s="13">
        <v>0.41666666666666669</v>
      </c>
      <c r="AC30" s="13">
        <v>0.54166666666666663</v>
      </c>
      <c r="AD30" s="14">
        <v>0.125</v>
      </c>
      <c r="AE30" s="5">
        <v>1</v>
      </c>
      <c r="AF30" s="5">
        <v>4</v>
      </c>
      <c r="AG30" s="11">
        <v>0.125</v>
      </c>
      <c r="AH30" s="11">
        <f t="shared" si="1"/>
        <v>0.5</v>
      </c>
      <c r="AI30" s="5"/>
    </row>
    <row r="31" spans="1:36" x14ac:dyDescent="0.25">
      <c r="A31" s="4" t="s">
        <v>78</v>
      </c>
      <c r="B31" s="50">
        <v>4</v>
      </c>
      <c r="C31" s="64" t="s">
        <v>34</v>
      </c>
      <c r="D31" s="53" t="s">
        <v>1630</v>
      </c>
      <c r="E31" s="166">
        <v>43851</v>
      </c>
      <c r="F31" s="50" t="s">
        <v>114</v>
      </c>
      <c r="G31" s="171" t="s">
        <v>1631</v>
      </c>
      <c r="H31" s="5"/>
      <c r="I31" s="170" t="s">
        <v>117</v>
      </c>
      <c r="J31" s="50" t="s">
        <v>118</v>
      </c>
      <c r="K31" s="50" t="s">
        <v>121</v>
      </c>
      <c r="L31" s="79" t="s">
        <v>119</v>
      </c>
      <c r="M31" s="131" t="s">
        <v>122</v>
      </c>
      <c r="N31" s="79" t="s">
        <v>33</v>
      </c>
      <c r="O31" s="79" t="s">
        <v>30</v>
      </c>
      <c r="P31" s="79" t="s">
        <v>123</v>
      </c>
      <c r="Q31" s="79" t="s">
        <v>115</v>
      </c>
      <c r="R31" s="138" t="s">
        <v>120</v>
      </c>
      <c r="S31" s="138" t="s">
        <v>116</v>
      </c>
      <c r="T31" s="79" t="s">
        <v>124</v>
      </c>
      <c r="U31" s="79" t="s">
        <v>75</v>
      </c>
      <c r="V31" s="79" t="s">
        <v>31</v>
      </c>
      <c r="W31" s="79" t="s">
        <v>1928</v>
      </c>
      <c r="X31" s="79" t="s">
        <v>1928</v>
      </c>
      <c r="Y31" s="62" t="s">
        <v>103</v>
      </c>
      <c r="Z31" s="62" t="s">
        <v>32</v>
      </c>
      <c r="AA31" s="46" t="s">
        <v>1623</v>
      </c>
      <c r="AB31" s="13">
        <v>0.58333333333333337</v>
      </c>
      <c r="AC31" s="13">
        <v>0.70833333333333337</v>
      </c>
      <c r="AD31" s="14">
        <v>0.125</v>
      </c>
      <c r="AE31" s="5">
        <v>1</v>
      </c>
      <c r="AF31" s="5">
        <v>4</v>
      </c>
      <c r="AG31" s="11">
        <v>0.125</v>
      </c>
      <c r="AH31" s="11">
        <f t="shared" si="1"/>
        <v>0.5</v>
      </c>
      <c r="AI31" s="5"/>
    </row>
    <row r="32" spans="1:36" x14ac:dyDescent="0.25">
      <c r="A32" s="4" t="s">
        <v>78</v>
      </c>
      <c r="B32" s="50">
        <v>4</v>
      </c>
      <c r="C32" s="64" t="s">
        <v>34</v>
      </c>
      <c r="D32" s="53" t="s">
        <v>1630</v>
      </c>
      <c r="E32" s="166">
        <v>43851</v>
      </c>
      <c r="F32" s="50" t="s">
        <v>114</v>
      </c>
      <c r="G32" s="171" t="s">
        <v>1631</v>
      </c>
      <c r="H32" s="5"/>
      <c r="I32" s="170" t="s">
        <v>1929</v>
      </c>
      <c r="J32" s="50" t="s">
        <v>1930</v>
      </c>
      <c r="K32" s="50" t="s">
        <v>1931</v>
      </c>
      <c r="L32" s="79" t="s">
        <v>1932</v>
      </c>
      <c r="M32" s="131" t="s">
        <v>1933</v>
      </c>
      <c r="N32" s="79" t="s">
        <v>33</v>
      </c>
      <c r="O32" s="79" t="s">
        <v>30</v>
      </c>
      <c r="P32" s="79" t="s">
        <v>1934</v>
      </c>
      <c r="Q32" s="79" t="s">
        <v>115</v>
      </c>
      <c r="R32" s="138" t="s">
        <v>120</v>
      </c>
      <c r="S32" s="138" t="s">
        <v>116</v>
      </c>
      <c r="T32" s="79" t="s">
        <v>1935</v>
      </c>
      <c r="U32" s="79" t="s">
        <v>1936</v>
      </c>
      <c r="V32" s="79" t="s">
        <v>35</v>
      </c>
      <c r="W32" s="79" t="s">
        <v>1643</v>
      </c>
      <c r="X32" s="6" t="s">
        <v>1849</v>
      </c>
      <c r="Y32" s="62" t="s">
        <v>104</v>
      </c>
      <c r="Z32" s="62" t="s">
        <v>55</v>
      </c>
      <c r="AA32" s="46" t="s">
        <v>443</v>
      </c>
      <c r="AB32" s="13">
        <v>0.41666666666666669</v>
      </c>
      <c r="AC32" s="13">
        <v>0.58333333333333337</v>
      </c>
      <c r="AD32" s="14">
        <v>0.16666666666666666</v>
      </c>
      <c r="AE32" s="50">
        <v>1</v>
      </c>
      <c r="AF32" s="50">
        <v>4</v>
      </c>
      <c r="AG32" s="11">
        <v>0.16666666666666666</v>
      </c>
      <c r="AH32" s="11">
        <f t="shared" si="1"/>
        <v>0.66666666666666663</v>
      </c>
      <c r="AI32" s="5"/>
    </row>
    <row r="33" spans="1:35" x14ac:dyDescent="0.25">
      <c r="A33" s="4" t="s">
        <v>78</v>
      </c>
      <c r="B33" s="5">
        <v>5</v>
      </c>
      <c r="C33" s="43" t="s">
        <v>34</v>
      </c>
      <c r="D33" s="53" t="s">
        <v>126</v>
      </c>
      <c r="E33" s="12">
        <v>41778</v>
      </c>
      <c r="F33" s="5" t="s">
        <v>1644</v>
      </c>
      <c r="G33" s="44" t="s">
        <v>127</v>
      </c>
      <c r="H33" s="5"/>
      <c r="I33" s="5" t="s">
        <v>128</v>
      </c>
      <c r="J33" s="5" t="s">
        <v>129</v>
      </c>
      <c r="K33" s="168" t="s">
        <v>1645</v>
      </c>
      <c r="L33" s="45" t="s">
        <v>131</v>
      </c>
      <c r="M33" s="3" t="s">
        <v>143</v>
      </c>
      <c r="N33" s="5">
        <v>8</v>
      </c>
      <c r="O33" s="5" t="s">
        <v>141</v>
      </c>
      <c r="P33" s="6" t="s">
        <v>144</v>
      </c>
      <c r="Q33" s="5" t="s">
        <v>82</v>
      </c>
      <c r="R33" s="67" t="s">
        <v>135</v>
      </c>
      <c r="S33" s="67" t="s">
        <v>136</v>
      </c>
      <c r="T33" s="5" t="s">
        <v>145</v>
      </c>
      <c r="U33" s="5" t="s">
        <v>146</v>
      </c>
      <c r="V33" s="5" t="s">
        <v>41</v>
      </c>
      <c r="W33" s="6" t="s">
        <v>61</v>
      </c>
      <c r="X33" s="6" t="s">
        <v>61</v>
      </c>
      <c r="Y33" s="46" t="s">
        <v>85</v>
      </c>
      <c r="Z33" s="46" t="s">
        <v>55</v>
      </c>
      <c r="AA33" s="46" t="s">
        <v>109</v>
      </c>
      <c r="AB33" s="13">
        <v>0.41666666666666669</v>
      </c>
      <c r="AC33" s="13">
        <v>0.54166666666666663</v>
      </c>
      <c r="AD33" s="14">
        <v>0.125</v>
      </c>
      <c r="AE33" s="50">
        <v>1</v>
      </c>
      <c r="AF33" s="50">
        <v>4</v>
      </c>
      <c r="AG33" s="11">
        <v>0.125</v>
      </c>
      <c r="AH33" s="11">
        <f t="shared" si="1"/>
        <v>0.5</v>
      </c>
      <c r="AI33" s="5"/>
    </row>
    <row r="34" spans="1:35" x14ac:dyDescent="0.25">
      <c r="A34" s="4" t="s">
        <v>78</v>
      </c>
      <c r="B34" s="5">
        <v>5</v>
      </c>
      <c r="C34" s="43" t="s">
        <v>34</v>
      </c>
      <c r="D34" s="53" t="s">
        <v>126</v>
      </c>
      <c r="E34" s="12">
        <v>41778</v>
      </c>
      <c r="F34" s="5" t="s">
        <v>1644</v>
      </c>
      <c r="G34" s="44" t="s">
        <v>127</v>
      </c>
      <c r="H34" s="5"/>
      <c r="I34" s="5" t="s">
        <v>128</v>
      </c>
      <c r="J34" s="5" t="s">
        <v>1646</v>
      </c>
      <c r="K34" s="168" t="s">
        <v>1647</v>
      </c>
      <c r="L34" s="45" t="s">
        <v>131</v>
      </c>
      <c r="M34" s="3" t="s">
        <v>147</v>
      </c>
      <c r="N34" s="172">
        <v>487</v>
      </c>
      <c r="O34" s="5" t="s">
        <v>30</v>
      </c>
      <c r="P34" s="6" t="s">
        <v>148</v>
      </c>
      <c r="Q34" s="5" t="s">
        <v>82</v>
      </c>
      <c r="R34" s="67" t="s">
        <v>135</v>
      </c>
      <c r="S34" s="67" t="s">
        <v>136</v>
      </c>
      <c r="T34" s="5"/>
      <c r="U34" s="5" t="s">
        <v>149</v>
      </c>
      <c r="V34" s="5" t="s">
        <v>31</v>
      </c>
      <c r="W34" s="6" t="s">
        <v>61</v>
      </c>
      <c r="X34" s="6" t="s">
        <v>61</v>
      </c>
      <c r="Y34" s="46" t="s">
        <v>85</v>
      </c>
      <c r="Z34" s="46" t="s">
        <v>32</v>
      </c>
      <c r="AA34" s="46" t="s">
        <v>1623</v>
      </c>
      <c r="AB34" s="13">
        <v>0.58333333333333337</v>
      </c>
      <c r="AC34" s="13">
        <v>0.70833333333333337</v>
      </c>
      <c r="AD34" s="14">
        <v>0.125</v>
      </c>
      <c r="AE34" s="50">
        <v>1</v>
      </c>
      <c r="AF34" s="50">
        <v>4</v>
      </c>
      <c r="AG34" s="11">
        <v>0.125</v>
      </c>
      <c r="AH34" s="11">
        <f t="shared" si="1"/>
        <v>0.5</v>
      </c>
      <c r="AI34" s="5"/>
    </row>
    <row r="35" spans="1:35" x14ac:dyDescent="0.25">
      <c r="A35" s="4" t="s">
        <v>78</v>
      </c>
      <c r="B35" s="5">
        <v>5</v>
      </c>
      <c r="C35" s="43" t="s">
        <v>34</v>
      </c>
      <c r="D35" s="53" t="s">
        <v>126</v>
      </c>
      <c r="E35" s="12">
        <v>41778</v>
      </c>
      <c r="F35" s="5" t="s">
        <v>1644</v>
      </c>
      <c r="G35" s="44" t="s">
        <v>127</v>
      </c>
      <c r="H35" s="5"/>
      <c r="I35" s="50" t="s">
        <v>128</v>
      </c>
      <c r="J35" s="50" t="s">
        <v>1648</v>
      </c>
      <c r="K35" s="168" t="s">
        <v>1649</v>
      </c>
      <c r="L35" s="45" t="s">
        <v>131</v>
      </c>
      <c r="M35" s="173" t="s">
        <v>132</v>
      </c>
      <c r="N35" s="172">
        <v>1010</v>
      </c>
      <c r="O35" s="173" t="s">
        <v>1650</v>
      </c>
      <c r="P35" s="173" t="s">
        <v>1651</v>
      </c>
      <c r="Q35" s="5" t="s">
        <v>82</v>
      </c>
      <c r="R35" s="67" t="s">
        <v>135</v>
      </c>
      <c r="S35" s="67" t="s">
        <v>136</v>
      </c>
      <c r="T35" s="5"/>
      <c r="U35" s="5" t="s">
        <v>1652</v>
      </c>
      <c r="V35" s="5" t="s">
        <v>31</v>
      </c>
      <c r="W35" s="6" t="s">
        <v>61</v>
      </c>
      <c r="X35" s="6" t="s">
        <v>61</v>
      </c>
      <c r="Y35" s="46" t="s">
        <v>95</v>
      </c>
      <c r="Z35" s="46" t="s">
        <v>55</v>
      </c>
      <c r="AA35" s="46" t="s">
        <v>109</v>
      </c>
      <c r="AB35" s="13">
        <v>0.41666666666666669</v>
      </c>
      <c r="AC35" s="13">
        <v>0.54166666666666663</v>
      </c>
      <c r="AD35" s="14">
        <v>0.125</v>
      </c>
      <c r="AE35" s="50">
        <v>1</v>
      </c>
      <c r="AF35" s="50">
        <v>4</v>
      </c>
      <c r="AG35" s="11">
        <v>0.125</v>
      </c>
      <c r="AH35" s="11">
        <f t="shared" si="1"/>
        <v>0.5</v>
      </c>
      <c r="AI35" s="5"/>
    </row>
    <row r="36" spans="1:35" x14ac:dyDescent="0.25">
      <c r="A36" s="4" t="s">
        <v>78</v>
      </c>
      <c r="B36" s="5">
        <v>5</v>
      </c>
      <c r="C36" s="43" t="s">
        <v>34</v>
      </c>
      <c r="D36" s="53" t="s">
        <v>126</v>
      </c>
      <c r="E36" s="12">
        <v>41778</v>
      </c>
      <c r="F36" s="5" t="s">
        <v>1644</v>
      </c>
      <c r="G36" s="44" t="s">
        <v>127</v>
      </c>
      <c r="H36" s="5"/>
      <c r="I36" s="50" t="s">
        <v>128</v>
      </c>
      <c r="J36" s="50" t="s">
        <v>1648</v>
      </c>
      <c r="K36" s="168" t="s">
        <v>139</v>
      </c>
      <c r="L36" s="45" t="s">
        <v>131</v>
      </c>
      <c r="M36" s="3" t="s">
        <v>140</v>
      </c>
      <c r="N36" s="50">
        <v>33</v>
      </c>
      <c r="O36" s="5" t="s">
        <v>141</v>
      </c>
      <c r="P36" s="6" t="s">
        <v>142</v>
      </c>
      <c r="Q36" s="5" t="s">
        <v>82</v>
      </c>
      <c r="R36" s="67" t="s">
        <v>135</v>
      </c>
      <c r="S36" s="67" t="s">
        <v>136</v>
      </c>
      <c r="T36" s="5"/>
      <c r="U36" s="5" t="s">
        <v>71</v>
      </c>
      <c r="V36" s="5" t="s">
        <v>31</v>
      </c>
      <c r="W36" s="6" t="s">
        <v>61</v>
      </c>
      <c r="X36" s="6" t="s">
        <v>61</v>
      </c>
      <c r="Y36" s="46" t="s">
        <v>95</v>
      </c>
      <c r="Z36" s="46" t="s">
        <v>32</v>
      </c>
      <c r="AA36" s="46" t="s">
        <v>1623</v>
      </c>
      <c r="AB36" s="13">
        <v>0.58333333333333337</v>
      </c>
      <c r="AC36" s="13">
        <v>0.70833333333333337</v>
      </c>
      <c r="AD36" s="14">
        <v>0.125</v>
      </c>
      <c r="AE36" s="50">
        <v>1</v>
      </c>
      <c r="AF36" s="50">
        <v>4</v>
      </c>
      <c r="AG36" s="11">
        <v>0.125</v>
      </c>
      <c r="AH36" s="11">
        <f t="shared" si="1"/>
        <v>0.5</v>
      </c>
      <c r="AI36" s="5"/>
    </row>
    <row r="37" spans="1:35" x14ac:dyDescent="0.25">
      <c r="A37" s="4" t="s">
        <v>78</v>
      </c>
      <c r="B37" s="5">
        <v>5</v>
      </c>
      <c r="C37" s="43" t="s">
        <v>34</v>
      </c>
      <c r="D37" s="53" t="s">
        <v>126</v>
      </c>
      <c r="E37" s="12">
        <v>41778</v>
      </c>
      <c r="F37" s="5" t="s">
        <v>1644</v>
      </c>
      <c r="G37" s="44" t="s">
        <v>127</v>
      </c>
      <c r="H37" s="5"/>
      <c r="I37" s="50" t="s">
        <v>128</v>
      </c>
      <c r="J37" s="50" t="s">
        <v>129</v>
      </c>
      <c r="K37" s="168" t="s">
        <v>130</v>
      </c>
      <c r="L37" s="45" t="s">
        <v>131</v>
      </c>
      <c r="M37" s="3" t="s">
        <v>132</v>
      </c>
      <c r="N37" s="50">
        <v>3505</v>
      </c>
      <c r="O37" s="5" t="s">
        <v>133</v>
      </c>
      <c r="P37" s="6" t="s">
        <v>134</v>
      </c>
      <c r="Q37" s="5" t="s">
        <v>82</v>
      </c>
      <c r="R37" s="67" t="s">
        <v>135</v>
      </c>
      <c r="S37" s="67" t="s">
        <v>136</v>
      </c>
      <c r="T37" s="5" t="s">
        <v>137</v>
      </c>
      <c r="U37" s="5" t="s">
        <v>138</v>
      </c>
      <c r="V37" s="5" t="s">
        <v>41</v>
      </c>
      <c r="W37" s="6" t="s">
        <v>61</v>
      </c>
      <c r="X37" s="6" t="s">
        <v>61</v>
      </c>
      <c r="Y37" s="46" t="s">
        <v>103</v>
      </c>
      <c r="Z37" s="46" t="s">
        <v>55</v>
      </c>
      <c r="AA37" s="46" t="s">
        <v>109</v>
      </c>
      <c r="AB37" s="13">
        <v>0.41666666666666669</v>
      </c>
      <c r="AC37" s="13">
        <v>0.54166666666666663</v>
      </c>
      <c r="AD37" s="14">
        <v>0.125</v>
      </c>
      <c r="AE37" s="50">
        <v>1</v>
      </c>
      <c r="AF37" s="50">
        <v>4</v>
      </c>
      <c r="AG37" s="11">
        <v>0.125</v>
      </c>
      <c r="AH37" s="11">
        <f t="shared" si="1"/>
        <v>0.5</v>
      </c>
      <c r="AI37" s="5"/>
    </row>
    <row r="38" spans="1:35" x14ac:dyDescent="0.25">
      <c r="A38" s="4" t="s">
        <v>78</v>
      </c>
      <c r="B38" s="5">
        <v>5</v>
      </c>
      <c r="C38" s="43" t="s">
        <v>34</v>
      </c>
      <c r="D38" s="53" t="s">
        <v>126</v>
      </c>
      <c r="E38" s="12">
        <v>41778</v>
      </c>
      <c r="F38" s="5" t="s">
        <v>1644</v>
      </c>
      <c r="G38" s="44" t="s">
        <v>127</v>
      </c>
      <c r="H38" s="5"/>
      <c r="I38" s="50" t="s">
        <v>128</v>
      </c>
      <c r="J38" s="50" t="s">
        <v>1648</v>
      </c>
      <c r="K38" s="168" t="s">
        <v>151</v>
      </c>
      <c r="L38" s="45" t="s">
        <v>131</v>
      </c>
      <c r="M38" s="3" t="s">
        <v>140</v>
      </c>
      <c r="N38" s="50">
        <v>19</v>
      </c>
      <c r="O38" s="5" t="s">
        <v>152</v>
      </c>
      <c r="P38" s="6" t="s">
        <v>153</v>
      </c>
      <c r="Q38" s="5" t="s">
        <v>82</v>
      </c>
      <c r="R38" s="67" t="s">
        <v>135</v>
      </c>
      <c r="S38" s="67" t="s">
        <v>136</v>
      </c>
      <c r="T38" s="5" t="s">
        <v>154</v>
      </c>
      <c r="U38" s="5" t="s">
        <v>56</v>
      </c>
      <c r="V38" s="5" t="s">
        <v>31</v>
      </c>
      <c r="W38" s="6" t="s">
        <v>61</v>
      </c>
      <c r="X38" s="6" t="s">
        <v>61</v>
      </c>
      <c r="Y38" s="46" t="s">
        <v>103</v>
      </c>
      <c r="Z38" s="46" t="s">
        <v>32</v>
      </c>
      <c r="AA38" s="46" t="s">
        <v>1623</v>
      </c>
      <c r="AB38" s="13">
        <v>0.58333333333333337</v>
      </c>
      <c r="AC38" s="13">
        <v>0.70833333333333337</v>
      </c>
      <c r="AD38" s="14">
        <v>0.125</v>
      </c>
      <c r="AE38" s="50">
        <v>1</v>
      </c>
      <c r="AF38" s="50">
        <v>4</v>
      </c>
      <c r="AG38" s="11">
        <v>0.125</v>
      </c>
      <c r="AH38" s="11">
        <f t="shared" si="1"/>
        <v>0.5</v>
      </c>
      <c r="AI38" s="5"/>
    </row>
    <row r="39" spans="1:35" x14ac:dyDescent="0.25">
      <c r="A39" s="4" t="s">
        <v>78</v>
      </c>
      <c r="B39" s="5">
        <v>5</v>
      </c>
      <c r="C39" s="43" t="s">
        <v>34</v>
      </c>
      <c r="D39" s="53" t="s">
        <v>126</v>
      </c>
      <c r="E39" s="12">
        <v>41778</v>
      </c>
      <c r="F39" s="5" t="s">
        <v>1644</v>
      </c>
      <c r="G39" s="44" t="s">
        <v>127</v>
      </c>
      <c r="H39" s="5"/>
      <c r="I39" s="50" t="s">
        <v>128</v>
      </c>
      <c r="J39" s="50" t="s">
        <v>1648</v>
      </c>
      <c r="K39" s="168" t="s">
        <v>1653</v>
      </c>
      <c r="L39" s="45" t="s">
        <v>131</v>
      </c>
      <c r="M39" s="173" t="s">
        <v>1654</v>
      </c>
      <c r="N39" s="174">
        <v>41</v>
      </c>
      <c r="O39" s="173" t="s">
        <v>155</v>
      </c>
      <c r="P39" s="172" t="s">
        <v>157</v>
      </c>
      <c r="Q39" s="5" t="s">
        <v>82</v>
      </c>
      <c r="R39" s="67" t="s">
        <v>135</v>
      </c>
      <c r="S39" s="67" t="s">
        <v>136</v>
      </c>
      <c r="T39" s="5"/>
      <c r="U39" s="5" t="s">
        <v>1655</v>
      </c>
      <c r="V39" s="5" t="s">
        <v>31</v>
      </c>
      <c r="W39" s="6" t="s">
        <v>61</v>
      </c>
      <c r="X39" s="6" t="s">
        <v>61</v>
      </c>
      <c r="Y39" s="46" t="s">
        <v>104</v>
      </c>
      <c r="Z39" s="46" t="s">
        <v>55</v>
      </c>
      <c r="AA39" s="46" t="s">
        <v>107</v>
      </c>
      <c r="AB39" s="13">
        <v>0.41666666666666669</v>
      </c>
      <c r="AC39" s="13">
        <v>0.5</v>
      </c>
      <c r="AD39" s="14">
        <v>8.3333333333333329E-2</v>
      </c>
      <c r="AE39" s="50">
        <v>1</v>
      </c>
      <c r="AF39" s="50">
        <v>4</v>
      </c>
      <c r="AG39" s="11">
        <v>8.3333333333333329E-2</v>
      </c>
      <c r="AH39" s="11">
        <f t="shared" si="1"/>
        <v>0.33333333333333331</v>
      </c>
      <c r="AI39" s="5"/>
    </row>
    <row r="40" spans="1:35" x14ac:dyDescent="0.25">
      <c r="A40" s="4" t="s">
        <v>78</v>
      </c>
      <c r="B40" s="5">
        <v>5</v>
      </c>
      <c r="C40" s="43" t="s">
        <v>34</v>
      </c>
      <c r="D40" s="53" t="s">
        <v>126</v>
      </c>
      <c r="E40" s="12">
        <v>41778</v>
      </c>
      <c r="F40" s="5" t="s">
        <v>1644</v>
      </c>
      <c r="G40" s="44" t="s">
        <v>127</v>
      </c>
      <c r="H40" s="5"/>
      <c r="I40" s="50" t="s">
        <v>128</v>
      </c>
      <c r="J40" s="50" t="s">
        <v>1648</v>
      </c>
      <c r="K40" s="45" t="s">
        <v>1656</v>
      </c>
      <c r="L40" s="45" t="s">
        <v>131</v>
      </c>
      <c r="M40" s="173" t="s">
        <v>1657</v>
      </c>
      <c r="N40" s="174">
        <v>10</v>
      </c>
      <c r="O40" s="173" t="s">
        <v>156</v>
      </c>
      <c r="P40" s="174" t="s">
        <v>1658</v>
      </c>
      <c r="Q40" s="5" t="s">
        <v>82</v>
      </c>
      <c r="R40" s="67" t="s">
        <v>135</v>
      </c>
      <c r="S40" s="67" t="s">
        <v>136</v>
      </c>
      <c r="T40" s="5"/>
      <c r="U40" s="5" t="s">
        <v>1659</v>
      </c>
      <c r="V40" s="5" t="s">
        <v>31</v>
      </c>
      <c r="W40" s="6" t="s">
        <v>61</v>
      </c>
      <c r="X40" s="6" t="s">
        <v>61</v>
      </c>
      <c r="Y40" s="46" t="s">
        <v>104</v>
      </c>
      <c r="Z40" s="46" t="s">
        <v>32</v>
      </c>
      <c r="AA40" s="46" t="s">
        <v>1660</v>
      </c>
      <c r="AB40" s="13">
        <v>0.5</v>
      </c>
      <c r="AC40" s="13">
        <v>0.58333333333333337</v>
      </c>
      <c r="AD40" s="14">
        <v>8.3333333333333329E-2</v>
      </c>
      <c r="AE40" s="50">
        <v>1</v>
      </c>
      <c r="AF40" s="50">
        <v>4</v>
      </c>
      <c r="AG40" s="11">
        <v>8.3333333333333329E-2</v>
      </c>
      <c r="AH40" s="11">
        <f t="shared" si="1"/>
        <v>0.33333333333333331</v>
      </c>
      <c r="AI40" s="5"/>
    </row>
    <row r="41" spans="1:35" x14ac:dyDescent="0.25">
      <c r="A41" s="4" t="s">
        <v>78</v>
      </c>
      <c r="B41" s="5">
        <v>6</v>
      </c>
      <c r="C41" s="43" t="s">
        <v>34</v>
      </c>
      <c r="D41" s="53" t="s">
        <v>1937</v>
      </c>
      <c r="E41" s="12">
        <v>43010</v>
      </c>
      <c r="F41" s="5" t="s">
        <v>1938</v>
      </c>
      <c r="G41" s="44" t="s">
        <v>1939</v>
      </c>
      <c r="H41" s="50"/>
      <c r="I41" s="3" t="s">
        <v>1940</v>
      </c>
      <c r="J41" s="5" t="s">
        <v>159</v>
      </c>
      <c r="K41" s="45" t="s">
        <v>1941</v>
      </c>
      <c r="L41" s="45" t="s">
        <v>158</v>
      </c>
      <c r="M41" s="5" t="s">
        <v>1942</v>
      </c>
      <c r="N41" s="5" t="s">
        <v>1943</v>
      </c>
      <c r="O41" s="5" t="s">
        <v>30</v>
      </c>
      <c r="P41" s="6" t="s">
        <v>1944</v>
      </c>
      <c r="Q41" s="5" t="s">
        <v>82</v>
      </c>
      <c r="R41" s="67" t="s">
        <v>1945</v>
      </c>
      <c r="S41" s="67" t="s">
        <v>1946</v>
      </c>
      <c r="T41" s="5" t="s">
        <v>1947</v>
      </c>
      <c r="U41" s="5" t="s">
        <v>1948</v>
      </c>
      <c r="V41" s="5" t="s">
        <v>31</v>
      </c>
      <c r="W41" s="6" t="s">
        <v>61</v>
      </c>
      <c r="X41" s="6" t="s">
        <v>61</v>
      </c>
      <c r="Y41" s="46" t="s">
        <v>85</v>
      </c>
      <c r="Z41" s="46" t="s">
        <v>55</v>
      </c>
      <c r="AA41" s="46" t="s">
        <v>96</v>
      </c>
      <c r="AB41" s="13">
        <v>0.375</v>
      </c>
      <c r="AC41" s="13">
        <v>0.5</v>
      </c>
      <c r="AD41" s="14">
        <v>0.125</v>
      </c>
      <c r="AE41" s="50">
        <v>1</v>
      </c>
      <c r="AF41" s="50">
        <v>4</v>
      </c>
      <c r="AG41" s="11">
        <v>0.125</v>
      </c>
      <c r="AH41" s="11">
        <f t="shared" si="1"/>
        <v>0.5</v>
      </c>
      <c r="AI41" s="5"/>
    </row>
    <row r="42" spans="1:35" x14ac:dyDescent="0.25">
      <c r="A42" s="4" t="s">
        <v>78</v>
      </c>
      <c r="B42" s="5">
        <v>6</v>
      </c>
      <c r="C42" s="43" t="s">
        <v>34</v>
      </c>
      <c r="D42" s="53" t="s">
        <v>1937</v>
      </c>
      <c r="E42" s="12">
        <v>43010</v>
      </c>
      <c r="F42" s="5" t="s">
        <v>1938</v>
      </c>
      <c r="G42" s="44" t="s">
        <v>1939</v>
      </c>
      <c r="H42" s="50"/>
      <c r="I42" s="5" t="s">
        <v>1940</v>
      </c>
      <c r="J42" s="5" t="s">
        <v>1949</v>
      </c>
      <c r="K42" s="45" t="s">
        <v>1950</v>
      </c>
      <c r="L42" s="45" t="s">
        <v>158</v>
      </c>
      <c r="M42" s="5" t="s">
        <v>1951</v>
      </c>
      <c r="N42" s="5">
        <v>1111</v>
      </c>
      <c r="O42" s="5" t="s">
        <v>30</v>
      </c>
      <c r="P42" s="6" t="s">
        <v>1952</v>
      </c>
      <c r="Q42" s="5" t="s">
        <v>82</v>
      </c>
      <c r="R42" s="67" t="s">
        <v>1945</v>
      </c>
      <c r="S42" s="67" t="s">
        <v>1946</v>
      </c>
      <c r="T42" s="5" t="s">
        <v>1953</v>
      </c>
      <c r="U42" s="5" t="s">
        <v>1954</v>
      </c>
      <c r="V42" s="5" t="s">
        <v>31</v>
      </c>
      <c r="W42" s="6" t="s">
        <v>61</v>
      </c>
      <c r="X42" s="6" t="s">
        <v>61</v>
      </c>
      <c r="Y42" s="46" t="s">
        <v>85</v>
      </c>
      <c r="Z42" s="46" t="s">
        <v>32</v>
      </c>
      <c r="AA42" s="46" t="s">
        <v>1660</v>
      </c>
      <c r="AB42" s="13">
        <v>0.5</v>
      </c>
      <c r="AC42" s="13">
        <v>0.58333333333333337</v>
      </c>
      <c r="AD42" s="14">
        <v>8.3333333333333329E-2</v>
      </c>
      <c r="AE42" s="50">
        <v>1</v>
      </c>
      <c r="AF42" s="50">
        <v>4</v>
      </c>
      <c r="AG42" s="11">
        <v>8.3333333333333329E-2</v>
      </c>
      <c r="AH42" s="11">
        <f t="shared" si="1"/>
        <v>0.33333333333333331</v>
      </c>
      <c r="AI42" s="5"/>
    </row>
    <row r="43" spans="1:35" x14ac:dyDescent="0.25">
      <c r="A43" s="4" t="s">
        <v>78</v>
      </c>
      <c r="B43" s="5">
        <v>6</v>
      </c>
      <c r="C43" s="43" t="s">
        <v>34</v>
      </c>
      <c r="D43" s="53" t="s">
        <v>1937</v>
      </c>
      <c r="E43" s="12">
        <v>43010</v>
      </c>
      <c r="F43" s="5" t="s">
        <v>1938</v>
      </c>
      <c r="G43" s="44" t="s">
        <v>1939</v>
      </c>
      <c r="H43" s="50"/>
      <c r="I43" s="70">
        <v>47508411022559</v>
      </c>
      <c r="J43" s="5" t="s">
        <v>524</v>
      </c>
      <c r="K43" s="45" t="s">
        <v>1955</v>
      </c>
      <c r="L43" s="45" t="s">
        <v>1615</v>
      </c>
      <c r="M43" s="5" t="s">
        <v>1956</v>
      </c>
      <c r="N43" s="5">
        <v>501</v>
      </c>
      <c r="O43" s="5" t="s">
        <v>1957</v>
      </c>
      <c r="P43" s="6" t="s">
        <v>1958</v>
      </c>
      <c r="Q43" s="5" t="s">
        <v>82</v>
      </c>
      <c r="R43" s="67" t="s">
        <v>1945</v>
      </c>
      <c r="S43" s="67" t="s">
        <v>1946</v>
      </c>
      <c r="T43" s="5" t="s">
        <v>1959</v>
      </c>
      <c r="U43" s="5" t="s">
        <v>1960</v>
      </c>
      <c r="V43" s="5" t="s">
        <v>41</v>
      </c>
      <c r="W43" s="6" t="s">
        <v>42</v>
      </c>
      <c r="X43" s="6" t="s">
        <v>42</v>
      </c>
      <c r="Y43" s="46" t="s">
        <v>95</v>
      </c>
      <c r="Z43" s="46" t="s">
        <v>55</v>
      </c>
      <c r="AA43" s="46" t="s">
        <v>1961</v>
      </c>
      <c r="AB43" s="13">
        <v>0.41666666666666669</v>
      </c>
      <c r="AC43" s="13">
        <v>0.59722222222222221</v>
      </c>
      <c r="AD43" s="14">
        <v>0.18055555555555555</v>
      </c>
      <c r="AE43" s="50">
        <v>1</v>
      </c>
      <c r="AF43" s="50">
        <v>4</v>
      </c>
      <c r="AG43" s="11">
        <v>0.18055555555555555</v>
      </c>
      <c r="AH43" s="11">
        <f t="shared" si="1"/>
        <v>0.72222222222222221</v>
      </c>
      <c r="AI43" s="5"/>
    </row>
    <row r="44" spans="1:35" x14ac:dyDescent="0.25">
      <c r="A44" s="4" t="s">
        <v>78</v>
      </c>
      <c r="B44" s="5">
        <v>6</v>
      </c>
      <c r="C44" s="43" t="s">
        <v>34</v>
      </c>
      <c r="D44" s="53" t="s">
        <v>1937</v>
      </c>
      <c r="E44" s="12">
        <v>43010</v>
      </c>
      <c r="F44" s="5" t="s">
        <v>1938</v>
      </c>
      <c r="G44" s="44" t="s">
        <v>1939</v>
      </c>
      <c r="H44" s="50"/>
      <c r="I44" s="3" t="s">
        <v>1940</v>
      </c>
      <c r="J44" s="5" t="s">
        <v>1949</v>
      </c>
      <c r="K44" s="45" t="s">
        <v>1962</v>
      </c>
      <c r="L44" s="45" t="s">
        <v>158</v>
      </c>
      <c r="M44" s="5" t="s">
        <v>1963</v>
      </c>
      <c r="N44" s="5">
        <v>4255</v>
      </c>
      <c r="O44" s="5" t="s">
        <v>1964</v>
      </c>
      <c r="P44" s="6" t="s">
        <v>1965</v>
      </c>
      <c r="Q44" s="5" t="s">
        <v>82</v>
      </c>
      <c r="R44" s="67" t="s">
        <v>1945</v>
      </c>
      <c r="S44" s="67" t="s">
        <v>1946</v>
      </c>
      <c r="T44" s="3" t="s">
        <v>1966</v>
      </c>
      <c r="U44" s="5" t="s">
        <v>58</v>
      </c>
      <c r="V44" s="5" t="s">
        <v>31</v>
      </c>
      <c r="W44" s="6" t="s">
        <v>61</v>
      </c>
      <c r="X44" s="6" t="s">
        <v>61</v>
      </c>
      <c r="Y44" s="46" t="s">
        <v>103</v>
      </c>
      <c r="Z44" s="46" t="s">
        <v>55</v>
      </c>
      <c r="AA44" s="46" t="s">
        <v>443</v>
      </c>
      <c r="AB44" s="13">
        <v>0.41666666666666669</v>
      </c>
      <c r="AC44" s="13">
        <v>0.58333333333333337</v>
      </c>
      <c r="AD44" s="14">
        <v>0.16666666666666666</v>
      </c>
      <c r="AE44" s="50">
        <v>1</v>
      </c>
      <c r="AF44" s="50">
        <v>4</v>
      </c>
      <c r="AG44" s="11">
        <v>0.16666666666666666</v>
      </c>
      <c r="AH44" s="11">
        <f t="shared" si="1"/>
        <v>0.66666666666666663</v>
      </c>
      <c r="AI44" s="5"/>
    </row>
    <row r="45" spans="1:35" x14ac:dyDescent="0.25">
      <c r="A45" s="4" t="s">
        <v>78</v>
      </c>
      <c r="B45" s="5">
        <v>7</v>
      </c>
      <c r="C45" s="43" t="s">
        <v>34</v>
      </c>
      <c r="D45" s="53" t="s">
        <v>160</v>
      </c>
      <c r="E45" s="12">
        <v>41491</v>
      </c>
      <c r="F45" s="5" t="s">
        <v>1661</v>
      </c>
      <c r="G45" s="44" t="s">
        <v>161</v>
      </c>
      <c r="H45" s="5"/>
      <c r="I45" s="176" t="s">
        <v>173</v>
      </c>
      <c r="J45" s="5" t="s">
        <v>174</v>
      </c>
      <c r="K45" s="50" t="s">
        <v>1662</v>
      </c>
      <c r="L45" s="5" t="s">
        <v>176</v>
      </c>
      <c r="M45" s="5" t="s">
        <v>1663</v>
      </c>
      <c r="N45" s="5">
        <v>1083</v>
      </c>
      <c r="O45" s="5" t="s">
        <v>1664</v>
      </c>
      <c r="P45" s="5" t="s">
        <v>1665</v>
      </c>
      <c r="Q45" s="5" t="s">
        <v>49</v>
      </c>
      <c r="R45" s="67" t="s">
        <v>171</v>
      </c>
      <c r="S45" s="67" t="s">
        <v>163</v>
      </c>
      <c r="T45" s="3" t="s">
        <v>1666</v>
      </c>
      <c r="U45" s="5" t="s">
        <v>112</v>
      </c>
      <c r="V45" s="5" t="s">
        <v>31</v>
      </c>
      <c r="W45" s="5" t="s">
        <v>1928</v>
      </c>
      <c r="X45" s="5" t="s">
        <v>1928</v>
      </c>
      <c r="Y45" s="5" t="s">
        <v>85</v>
      </c>
      <c r="Z45" s="5" t="s">
        <v>55</v>
      </c>
      <c r="AA45" s="5" t="s">
        <v>107</v>
      </c>
      <c r="AB45" s="13">
        <v>0.41666666666666669</v>
      </c>
      <c r="AC45" s="13">
        <v>0.5</v>
      </c>
      <c r="AD45" s="14">
        <v>8.3333333333333329E-2</v>
      </c>
      <c r="AE45" s="5">
        <v>1</v>
      </c>
      <c r="AF45" s="5">
        <v>4</v>
      </c>
      <c r="AG45" s="11">
        <v>8.3333333333333329E-2</v>
      </c>
      <c r="AH45" s="11">
        <f t="shared" si="1"/>
        <v>0.33333333333333331</v>
      </c>
      <c r="AI45" s="5"/>
    </row>
    <row r="46" spans="1:35" x14ac:dyDescent="0.25">
      <c r="A46" s="4" t="s">
        <v>78</v>
      </c>
      <c r="B46" s="5">
        <v>7</v>
      </c>
      <c r="C46" s="43" t="s">
        <v>34</v>
      </c>
      <c r="D46" s="53" t="s">
        <v>160</v>
      </c>
      <c r="E46" s="12">
        <v>41491</v>
      </c>
      <c r="F46" s="5" t="s">
        <v>1661</v>
      </c>
      <c r="G46" s="44" t="s">
        <v>161</v>
      </c>
      <c r="H46" s="5"/>
      <c r="I46" s="176" t="s">
        <v>173</v>
      </c>
      <c r="J46" s="5" t="s">
        <v>174</v>
      </c>
      <c r="K46" s="50" t="s">
        <v>202</v>
      </c>
      <c r="L46" s="5" t="s">
        <v>176</v>
      </c>
      <c r="M46" s="5" t="s">
        <v>203</v>
      </c>
      <c r="N46" s="5">
        <v>1089</v>
      </c>
      <c r="O46" s="5" t="s">
        <v>204</v>
      </c>
      <c r="P46" s="5" t="s">
        <v>205</v>
      </c>
      <c r="Q46" s="5" t="s">
        <v>49</v>
      </c>
      <c r="R46" s="67" t="s">
        <v>195</v>
      </c>
      <c r="S46" s="67" t="s">
        <v>163</v>
      </c>
      <c r="T46" s="5" t="s">
        <v>206</v>
      </c>
      <c r="U46" s="5" t="s">
        <v>1667</v>
      </c>
      <c r="V46" s="5" t="s">
        <v>31</v>
      </c>
      <c r="W46" s="5" t="s">
        <v>1928</v>
      </c>
      <c r="X46" s="5" t="s">
        <v>1928</v>
      </c>
      <c r="Y46" s="5" t="s">
        <v>85</v>
      </c>
      <c r="Z46" s="6" t="s">
        <v>32</v>
      </c>
      <c r="AA46" s="5" t="s">
        <v>1660</v>
      </c>
      <c r="AB46" s="13">
        <v>0.5</v>
      </c>
      <c r="AC46" s="13">
        <v>0.58333333333333337</v>
      </c>
      <c r="AD46" s="14">
        <v>8.3333333333333329E-2</v>
      </c>
      <c r="AE46" s="5">
        <v>1</v>
      </c>
      <c r="AF46" s="5">
        <v>4</v>
      </c>
      <c r="AG46" s="11">
        <v>8.3333333333333329E-2</v>
      </c>
      <c r="AH46" s="11">
        <f t="shared" si="1"/>
        <v>0.33333333333333331</v>
      </c>
      <c r="AI46" s="5"/>
    </row>
    <row r="47" spans="1:35" x14ac:dyDescent="0.25">
      <c r="A47" s="4" t="s">
        <v>78</v>
      </c>
      <c r="B47" s="5">
        <v>7</v>
      </c>
      <c r="C47" s="43" t="s">
        <v>34</v>
      </c>
      <c r="D47" s="53" t="s">
        <v>160</v>
      </c>
      <c r="E47" s="12">
        <v>41491</v>
      </c>
      <c r="F47" s="5" t="s">
        <v>1661</v>
      </c>
      <c r="G47" s="44" t="s">
        <v>161</v>
      </c>
      <c r="H47" s="5"/>
      <c r="I47" s="177" t="s">
        <v>164</v>
      </c>
      <c r="J47" s="5" t="s">
        <v>165</v>
      </c>
      <c r="K47" s="50" t="s">
        <v>166</v>
      </c>
      <c r="L47" s="5" t="s">
        <v>167</v>
      </c>
      <c r="M47" s="5" t="s">
        <v>168</v>
      </c>
      <c r="N47" s="5">
        <v>1</v>
      </c>
      <c r="O47" s="5" t="s">
        <v>169</v>
      </c>
      <c r="P47" s="5" t="s">
        <v>170</v>
      </c>
      <c r="Q47" s="5" t="s">
        <v>49</v>
      </c>
      <c r="R47" s="67" t="s">
        <v>171</v>
      </c>
      <c r="S47" s="67" t="s">
        <v>163</v>
      </c>
      <c r="T47" s="3" t="s">
        <v>172</v>
      </c>
      <c r="U47" s="5" t="s">
        <v>125</v>
      </c>
      <c r="V47" s="5" t="s">
        <v>31</v>
      </c>
      <c r="W47" s="5" t="s">
        <v>1928</v>
      </c>
      <c r="X47" s="5" t="s">
        <v>1928</v>
      </c>
      <c r="Y47" s="5" t="s">
        <v>95</v>
      </c>
      <c r="Z47" s="6" t="s">
        <v>55</v>
      </c>
      <c r="AA47" s="5" t="s">
        <v>107</v>
      </c>
      <c r="AB47" s="13">
        <v>0.41666666666666669</v>
      </c>
      <c r="AC47" s="13">
        <v>0.5</v>
      </c>
      <c r="AD47" s="14">
        <v>8.3333333333333329E-2</v>
      </c>
      <c r="AE47" s="5">
        <v>1</v>
      </c>
      <c r="AF47" s="5">
        <v>4</v>
      </c>
      <c r="AG47" s="11">
        <v>8.3333333333333329E-2</v>
      </c>
      <c r="AH47" s="11">
        <f t="shared" si="1"/>
        <v>0.33333333333333331</v>
      </c>
      <c r="AI47" s="5"/>
    </row>
    <row r="48" spans="1:35" x14ac:dyDescent="0.25">
      <c r="A48" s="4" t="s">
        <v>78</v>
      </c>
      <c r="B48" s="5">
        <v>7</v>
      </c>
      <c r="C48" s="43" t="s">
        <v>34</v>
      </c>
      <c r="D48" s="53" t="s">
        <v>160</v>
      </c>
      <c r="E48" s="12">
        <v>41491</v>
      </c>
      <c r="F48" s="5" t="s">
        <v>1661</v>
      </c>
      <c r="G48" s="44" t="s">
        <v>161</v>
      </c>
      <c r="H48" s="5"/>
      <c r="I48" s="176" t="s">
        <v>173</v>
      </c>
      <c r="J48" s="5" t="s">
        <v>174</v>
      </c>
      <c r="K48" s="50" t="s">
        <v>175</v>
      </c>
      <c r="L48" s="5" t="s">
        <v>176</v>
      </c>
      <c r="M48" s="5" t="s">
        <v>177</v>
      </c>
      <c r="N48" s="5">
        <v>288</v>
      </c>
      <c r="O48" s="5" t="s">
        <v>178</v>
      </c>
      <c r="P48" s="5" t="s">
        <v>179</v>
      </c>
      <c r="Q48" s="5" t="s">
        <v>49</v>
      </c>
      <c r="R48" s="67" t="s">
        <v>171</v>
      </c>
      <c r="S48" s="67" t="s">
        <v>163</v>
      </c>
      <c r="T48" s="5" t="s">
        <v>180</v>
      </c>
      <c r="U48" s="5" t="s">
        <v>1668</v>
      </c>
      <c r="V48" s="5" t="s">
        <v>31</v>
      </c>
      <c r="W48" s="5" t="s">
        <v>1928</v>
      </c>
      <c r="X48" s="5" t="s">
        <v>1928</v>
      </c>
      <c r="Y48" s="5" t="s">
        <v>95</v>
      </c>
      <c r="Z48" s="6" t="s">
        <v>32</v>
      </c>
      <c r="AA48" s="5" t="s">
        <v>1669</v>
      </c>
      <c r="AB48" s="13">
        <v>0.54166666666666663</v>
      </c>
      <c r="AC48" s="13">
        <v>0.68055555555555547</v>
      </c>
      <c r="AD48" s="14">
        <v>0.1388888888888889</v>
      </c>
      <c r="AE48" s="5">
        <v>1</v>
      </c>
      <c r="AF48" s="5">
        <v>4</v>
      </c>
      <c r="AG48" s="11">
        <v>0.1388888888888889</v>
      </c>
      <c r="AH48" s="11">
        <f t="shared" si="1"/>
        <v>0.55555555555555558</v>
      </c>
      <c r="AI48" s="5"/>
    </row>
    <row r="49" spans="1:35" x14ac:dyDescent="0.25">
      <c r="A49" s="4" t="s">
        <v>78</v>
      </c>
      <c r="B49" s="5">
        <v>7</v>
      </c>
      <c r="C49" s="43" t="s">
        <v>34</v>
      </c>
      <c r="D49" s="53" t="s">
        <v>160</v>
      </c>
      <c r="E49" s="12">
        <v>41491</v>
      </c>
      <c r="F49" s="5" t="s">
        <v>1661</v>
      </c>
      <c r="G49" s="44" t="s">
        <v>161</v>
      </c>
      <c r="H49" s="5"/>
      <c r="I49" s="176" t="s">
        <v>173</v>
      </c>
      <c r="J49" s="5" t="s">
        <v>194</v>
      </c>
      <c r="K49" s="50" t="s">
        <v>196</v>
      </c>
      <c r="L49" s="5" t="s">
        <v>176</v>
      </c>
      <c r="M49" s="5" t="s">
        <v>197</v>
      </c>
      <c r="N49" s="5">
        <v>8</v>
      </c>
      <c r="O49" s="5" t="s">
        <v>198</v>
      </c>
      <c r="P49" s="5" t="s">
        <v>199</v>
      </c>
      <c r="Q49" s="5" t="s">
        <v>49</v>
      </c>
      <c r="R49" s="67" t="s">
        <v>171</v>
      </c>
      <c r="S49" s="67" t="s">
        <v>163</v>
      </c>
      <c r="T49" s="5" t="s">
        <v>200</v>
      </c>
      <c r="U49" s="5" t="s">
        <v>201</v>
      </c>
      <c r="V49" s="5" t="s">
        <v>31</v>
      </c>
      <c r="W49" s="5" t="s">
        <v>1928</v>
      </c>
      <c r="X49" s="5" t="s">
        <v>1928</v>
      </c>
      <c r="Y49" s="6" t="s">
        <v>103</v>
      </c>
      <c r="Z49" s="6" t="s">
        <v>55</v>
      </c>
      <c r="AA49" s="5" t="s">
        <v>443</v>
      </c>
      <c r="AB49" s="13">
        <v>0.41666666666666669</v>
      </c>
      <c r="AC49" s="14">
        <v>0.58333333333333337</v>
      </c>
      <c r="AD49" s="14">
        <v>0.16666666666666666</v>
      </c>
      <c r="AE49" s="5">
        <v>1</v>
      </c>
      <c r="AF49" s="5">
        <v>4</v>
      </c>
      <c r="AG49" s="11">
        <v>0.16666666666666666</v>
      </c>
      <c r="AH49" s="11">
        <f t="shared" si="1"/>
        <v>0.66666666666666663</v>
      </c>
      <c r="AI49" s="5"/>
    </row>
    <row r="50" spans="1:35" x14ac:dyDescent="0.25">
      <c r="A50" s="79" t="s">
        <v>78</v>
      </c>
      <c r="B50" s="50">
        <v>8</v>
      </c>
      <c r="C50" s="50" t="s">
        <v>427</v>
      </c>
      <c r="D50" s="50" t="s">
        <v>1670</v>
      </c>
      <c r="E50" s="52">
        <v>43563</v>
      </c>
      <c r="F50" s="50" t="s">
        <v>1671</v>
      </c>
      <c r="G50" s="178" t="s">
        <v>1672</v>
      </c>
      <c r="H50" s="50"/>
      <c r="I50" s="158">
        <v>35632225000145</v>
      </c>
      <c r="J50" s="50" t="s">
        <v>1673</v>
      </c>
      <c r="K50" s="50" t="s">
        <v>1674</v>
      </c>
      <c r="L50" s="79" t="s">
        <v>1675</v>
      </c>
      <c r="M50" s="131" t="s">
        <v>1676</v>
      </c>
      <c r="N50" s="79">
        <v>8462</v>
      </c>
      <c r="O50" s="79" t="s">
        <v>1677</v>
      </c>
      <c r="P50" s="79" t="s">
        <v>1678</v>
      </c>
      <c r="Q50" s="79" t="s">
        <v>49</v>
      </c>
      <c r="R50" s="138" t="s">
        <v>209</v>
      </c>
      <c r="S50" s="138" t="s">
        <v>210</v>
      </c>
      <c r="T50" s="79"/>
      <c r="U50" s="79"/>
      <c r="V50" s="50" t="s">
        <v>35</v>
      </c>
      <c r="W50" s="50" t="s">
        <v>1643</v>
      </c>
      <c r="X50" s="50" t="s">
        <v>1849</v>
      </c>
      <c r="Y50" s="79" t="s">
        <v>85</v>
      </c>
      <c r="Z50" s="63" t="s">
        <v>55</v>
      </c>
      <c r="AA50" s="179" t="s">
        <v>109</v>
      </c>
      <c r="AB50" s="58">
        <v>0.41666666666666669</v>
      </c>
      <c r="AC50" s="58">
        <v>0.54166666666666663</v>
      </c>
      <c r="AD50" s="59">
        <v>0.125</v>
      </c>
      <c r="AE50" s="50">
        <v>1</v>
      </c>
      <c r="AF50" s="50">
        <v>4</v>
      </c>
      <c r="AG50" s="60">
        <v>0.125</v>
      </c>
      <c r="AH50" s="11">
        <f t="shared" si="1"/>
        <v>0.5</v>
      </c>
      <c r="AI50" s="180"/>
    </row>
    <row r="51" spans="1:35" x14ac:dyDescent="0.25">
      <c r="A51" s="79" t="s">
        <v>78</v>
      </c>
      <c r="B51" s="50">
        <v>8</v>
      </c>
      <c r="C51" s="50" t="s">
        <v>427</v>
      </c>
      <c r="D51" s="50" t="s">
        <v>1670</v>
      </c>
      <c r="E51" s="52">
        <v>43563</v>
      </c>
      <c r="F51" s="50" t="s">
        <v>1671</v>
      </c>
      <c r="G51" s="178" t="s">
        <v>1672</v>
      </c>
      <c r="H51" s="50"/>
      <c r="I51" s="170" t="s">
        <v>1679</v>
      </c>
      <c r="J51" s="50" t="s">
        <v>1673</v>
      </c>
      <c r="K51" s="50" t="s">
        <v>1680</v>
      </c>
      <c r="L51" s="79" t="s">
        <v>1681</v>
      </c>
      <c r="M51" s="79" t="s">
        <v>1682</v>
      </c>
      <c r="N51" s="79" t="s">
        <v>33</v>
      </c>
      <c r="O51" s="79" t="s">
        <v>30</v>
      </c>
      <c r="P51" s="79" t="s">
        <v>1683</v>
      </c>
      <c r="Q51" s="79" t="s">
        <v>49</v>
      </c>
      <c r="R51" s="138" t="s">
        <v>209</v>
      </c>
      <c r="S51" s="138" t="s">
        <v>210</v>
      </c>
      <c r="T51" s="79" t="s">
        <v>1684</v>
      </c>
      <c r="U51" s="79" t="s">
        <v>615</v>
      </c>
      <c r="V51" s="79" t="s">
        <v>35</v>
      </c>
      <c r="W51" s="50" t="s">
        <v>1643</v>
      </c>
      <c r="X51" s="79" t="s">
        <v>1849</v>
      </c>
      <c r="Y51" s="79" t="s">
        <v>85</v>
      </c>
      <c r="Z51" s="63" t="s">
        <v>32</v>
      </c>
      <c r="AA51" s="179" t="s">
        <v>1623</v>
      </c>
      <c r="AB51" s="58">
        <v>0.58333333333333337</v>
      </c>
      <c r="AC51" s="58">
        <v>0.70833333333333337</v>
      </c>
      <c r="AD51" s="59">
        <v>0.125</v>
      </c>
      <c r="AE51" s="50">
        <v>1</v>
      </c>
      <c r="AF51" s="50">
        <v>4</v>
      </c>
      <c r="AG51" s="60">
        <v>0.125</v>
      </c>
      <c r="AH51" s="11">
        <f t="shared" si="1"/>
        <v>0.5</v>
      </c>
      <c r="AI51" s="180"/>
    </row>
    <row r="52" spans="1:35" x14ac:dyDescent="0.25">
      <c r="A52" s="79" t="s">
        <v>78</v>
      </c>
      <c r="B52" s="50">
        <v>8</v>
      </c>
      <c r="C52" s="50" t="s">
        <v>427</v>
      </c>
      <c r="D52" s="50" t="s">
        <v>1670</v>
      </c>
      <c r="E52" s="52">
        <v>43563</v>
      </c>
      <c r="F52" s="50" t="s">
        <v>1671</v>
      </c>
      <c r="G52" s="178" t="s">
        <v>1672</v>
      </c>
      <c r="H52" s="50"/>
      <c r="I52" s="175" t="s">
        <v>1685</v>
      </c>
      <c r="J52" s="50" t="s">
        <v>1673</v>
      </c>
      <c r="K52" s="50" t="s">
        <v>1686</v>
      </c>
      <c r="L52" s="79" t="s">
        <v>1687</v>
      </c>
      <c r="M52" s="5" t="s">
        <v>276</v>
      </c>
      <c r="N52" s="5">
        <v>50</v>
      </c>
      <c r="O52" s="5" t="s">
        <v>30</v>
      </c>
      <c r="P52" s="5" t="s">
        <v>1688</v>
      </c>
      <c r="Q52" s="5" t="s">
        <v>49</v>
      </c>
      <c r="R52" s="138" t="s">
        <v>209</v>
      </c>
      <c r="S52" s="138" t="s">
        <v>210</v>
      </c>
      <c r="T52" s="3" t="s">
        <v>1689</v>
      </c>
      <c r="U52" s="5" t="s">
        <v>380</v>
      </c>
      <c r="V52" s="5" t="s">
        <v>35</v>
      </c>
      <c r="W52" s="5" t="s">
        <v>1643</v>
      </c>
      <c r="X52" s="5" t="s">
        <v>1849</v>
      </c>
      <c r="Y52" s="79" t="s">
        <v>95</v>
      </c>
      <c r="Z52" s="63" t="s">
        <v>55</v>
      </c>
      <c r="AA52" s="179" t="s">
        <v>109</v>
      </c>
      <c r="AB52" s="58">
        <v>0.41666666666666669</v>
      </c>
      <c r="AC52" s="58">
        <v>0.54166666666666663</v>
      </c>
      <c r="AD52" s="59">
        <v>0.125</v>
      </c>
      <c r="AE52" s="50">
        <v>1</v>
      </c>
      <c r="AF52" s="50">
        <v>4</v>
      </c>
      <c r="AG52" s="60">
        <v>0.125</v>
      </c>
      <c r="AH52" s="11">
        <f t="shared" si="1"/>
        <v>0.5</v>
      </c>
      <c r="AI52" s="180"/>
    </row>
    <row r="53" spans="1:35" x14ac:dyDescent="0.25">
      <c r="A53" s="79" t="s">
        <v>78</v>
      </c>
      <c r="B53" s="50">
        <v>8</v>
      </c>
      <c r="C53" s="50" t="s">
        <v>427</v>
      </c>
      <c r="D53" s="50" t="s">
        <v>1670</v>
      </c>
      <c r="E53" s="52">
        <v>43563</v>
      </c>
      <c r="F53" s="50" t="s">
        <v>1671</v>
      </c>
      <c r="G53" s="178" t="s">
        <v>1672</v>
      </c>
      <c r="H53" s="50"/>
      <c r="I53" s="158" t="s">
        <v>1618</v>
      </c>
      <c r="J53" s="79" t="s">
        <v>43</v>
      </c>
      <c r="K53" s="79" t="s">
        <v>1690</v>
      </c>
      <c r="L53" s="79" t="s">
        <v>44</v>
      </c>
      <c r="M53" s="79" t="s">
        <v>1691</v>
      </c>
      <c r="N53" s="79">
        <v>276</v>
      </c>
      <c r="O53" s="79" t="s">
        <v>1692</v>
      </c>
      <c r="P53" s="79" t="s">
        <v>232</v>
      </c>
      <c r="Q53" s="79" t="s">
        <v>49</v>
      </c>
      <c r="R53" s="138" t="s">
        <v>209</v>
      </c>
      <c r="S53" s="138" t="s">
        <v>210</v>
      </c>
      <c r="T53" s="79"/>
      <c r="U53" s="79"/>
      <c r="V53" s="50" t="s">
        <v>41</v>
      </c>
      <c r="W53" s="50" t="s">
        <v>42</v>
      </c>
      <c r="X53" s="50" t="s">
        <v>42</v>
      </c>
      <c r="Y53" s="79" t="s">
        <v>95</v>
      </c>
      <c r="Z53" s="63" t="s">
        <v>32</v>
      </c>
      <c r="AA53" s="179" t="s">
        <v>1623</v>
      </c>
      <c r="AB53" s="58">
        <v>0.58333333333333337</v>
      </c>
      <c r="AC53" s="58">
        <v>0.70833333333333337</v>
      </c>
      <c r="AD53" s="59">
        <v>0.125</v>
      </c>
      <c r="AE53" s="50">
        <v>1</v>
      </c>
      <c r="AF53" s="50">
        <v>4</v>
      </c>
      <c r="AG53" s="60">
        <v>0.125</v>
      </c>
      <c r="AH53" s="11">
        <f t="shared" si="1"/>
        <v>0.5</v>
      </c>
      <c r="AI53" s="180"/>
    </row>
    <row r="54" spans="1:35" x14ac:dyDescent="0.25">
      <c r="A54" s="79" t="s">
        <v>78</v>
      </c>
      <c r="B54" s="50">
        <v>8</v>
      </c>
      <c r="C54" s="50" t="s">
        <v>427</v>
      </c>
      <c r="D54" s="50" t="s">
        <v>1670</v>
      </c>
      <c r="E54" s="52">
        <v>43563</v>
      </c>
      <c r="F54" s="50" t="s">
        <v>1671</v>
      </c>
      <c r="G54" s="178" t="s">
        <v>1672</v>
      </c>
      <c r="H54" s="50"/>
      <c r="I54" s="158">
        <v>20637012000210</v>
      </c>
      <c r="J54" s="50" t="s">
        <v>1673</v>
      </c>
      <c r="K54" s="50" t="s">
        <v>1693</v>
      </c>
      <c r="L54" s="79" t="s">
        <v>1681</v>
      </c>
      <c r="M54" s="131" t="s">
        <v>1694</v>
      </c>
      <c r="N54" s="79">
        <v>7916</v>
      </c>
      <c r="O54" s="79" t="s">
        <v>1695</v>
      </c>
      <c r="P54" s="79" t="s">
        <v>277</v>
      </c>
      <c r="Q54" s="79" t="s">
        <v>49</v>
      </c>
      <c r="R54" s="138" t="s">
        <v>209</v>
      </c>
      <c r="S54" s="138" t="s">
        <v>210</v>
      </c>
      <c r="T54" s="79" t="s">
        <v>1696</v>
      </c>
      <c r="U54" s="79" t="s">
        <v>1697</v>
      </c>
      <c r="V54" s="50" t="s">
        <v>35</v>
      </c>
      <c r="W54" s="50" t="s">
        <v>1643</v>
      </c>
      <c r="X54" s="50" t="s">
        <v>1849</v>
      </c>
      <c r="Y54" s="79" t="s">
        <v>103</v>
      </c>
      <c r="Z54" s="63" t="s">
        <v>55</v>
      </c>
      <c r="AA54" s="179" t="s">
        <v>109</v>
      </c>
      <c r="AB54" s="58">
        <v>0.41666666666666669</v>
      </c>
      <c r="AC54" s="58">
        <v>0.54166666666666663</v>
      </c>
      <c r="AD54" s="59">
        <v>0.125</v>
      </c>
      <c r="AE54" s="50">
        <v>1</v>
      </c>
      <c r="AF54" s="50">
        <v>4</v>
      </c>
      <c r="AG54" s="60">
        <v>0.125</v>
      </c>
      <c r="AH54" s="11">
        <f t="shared" ref="AH54:AH117" si="2">AG54*AF54</f>
        <v>0.5</v>
      </c>
      <c r="AI54" s="180"/>
    </row>
    <row r="55" spans="1:35" x14ac:dyDescent="0.25">
      <c r="A55" s="79" t="s">
        <v>78</v>
      </c>
      <c r="B55" s="50">
        <v>8</v>
      </c>
      <c r="C55" s="50" t="s">
        <v>427</v>
      </c>
      <c r="D55" s="50" t="s">
        <v>1670</v>
      </c>
      <c r="E55" s="52">
        <v>43563</v>
      </c>
      <c r="F55" s="50" t="s">
        <v>1671</v>
      </c>
      <c r="G55" s="178" t="s">
        <v>1672</v>
      </c>
      <c r="H55" s="50"/>
      <c r="I55" s="170" t="s">
        <v>230</v>
      </c>
      <c r="J55" s="79" t="s">
        <v>211</v>
      </c>
      <c r="K55" s="79" t="s">
        <v>1698</v>
      </c>
      <c r="L55" s="79" t="s">
        <v>212</v>
      </c>
      <c r="M55" s="131" t="s">
        <v>226</v>
      </c>
      <c r="N55" s="79">
        <v>1762</v>
      </c>
      <c r="O55" s="79" t="s">
        <v>162</v>
      </c>
      <c r="P55" s="79" t="s">
        <v>227</v>
      </c>
      <c r="Q55" s="79" t="s">
        <v>49</v>
      </c>
      <c r="R55" s="138" t="s">
        <v>209</v>
      </c>
      <c r="S55" s="138" t="s">
        <v>210</v>
      </c>
      <c r="T55" s="79" t="s">
        <v>231</v>
      </c>
      <c r="U55" s="79" t="s">
        <v>1699</v>
      </c>
      <c r="V55" s="50" t="s">
        <v>35</v>
      </c>
      <c r="W55" s="50" t="s">
        <v>1643</v>
      </c>
      <c r="X55" s="50" t="s">
        <v>1849</v>
      </c>
      <c r="Y55" s="79" t="s">
        <v>103</v>
      </c>
      <c r="Z55" s="63" t="s">
        <v>32</v>
      </c>
      <c r="AA55" s="179" t="s">
        <v>1623</v>
      </c>
      <c r="AB55" s="58">
        <v>0.58333333333333337</v>
      </c>
      <c r="AC55" s="58">
        <v>0.70833333333333337</v>
      </c>
      <c r="AD55" s="59">
        <v>0.125</v>
      </c>
      <c r="AE55" s="50">
        <v>1</v>
      </c>
      <c r="AF55" s="50">
        <v>4</v>
      </c>
      <c r="AG55" s="60">
        <v>0.125</v>
      </c>
      <c r="AH55" s="11">
        <f t="shared" si="2"/>
        <v>0.5</v>
      </c>
      <c r="AI55" s="180"/>
    </row>
    <row r="56" spans="1:35" x14ac:dyDescent="0.25">
      <c r="A56" s="79" t="s">
        <v>78</v>
      </c>
      <c r="B56" s="50">
        <v>8</v>
      </c>
      <c r="C56" s="50" t="s">
        <v>427</v>
      </c>
      <c r="D56" s="50" t="s">
        <v>1670</v>
      </c>
      <c r="E56" s="52">
        <v>43563</v>
      </c>
      <c r="F56" s="50" t="s">
        <v>1671</v>
      </c>
      <c r="G56" s="178" t="s">
        <v>1672</v>
      </c>
      <c r="H56" s="50"/>
      <c r="I56" s="78">
        <v>7615345000451</v>
      </c>
      <c r="J56" s="79" t="s">
        <v>211</v>
      </c>
      <c r="K56" s="79" t="s">
        <v>286</v>
      </c>
      <c r="L56" s="79" t="s">
        <v>212</v>
      </c>
      <c r="M56" s="79" t="s">
        <v>213</v>
      </c>
      <c r="N56" s="79">
        <v>482</v>
      </c>
      <c r="O56" s="79" t="s">
        <v>214</v>
      </c>
      <c r="P56" s="79" t="s">
        <v>232</v>
      </c>
      <c r="Q56" s="79" t="s">
        <v>49</v>
      </c>
      <c r="R56" s="138" t="s">
        <v>209</v>
      </c>
      <c r="S56" s="138" t="s">
        <v>210</v>
      </c>
      <c r="T56" s="79" t="s">
        <v>287</v>
      </c>
      <c r="U56" s="79" t="s">
        <v>47</v>
      </c>
      <c r="V56" s="50" t="s">
        <v>35</v>
      </c>
      <c r="W56" s="50" t="s">
        <v>1643</v>
      </c>
      <c r="X56" s="50" t="s">
        <v>1849</v>
      </c>
      <c r="Y56" s="79" t="s">
        <v>104</v>
      </c>
      <c r="Z56" s="63" t="s">
        <v>55</v>
      </c>
      <c r="AA56" s="179" t="s">
        <v>443</v>
      </c>
      <c r="AB56" s="58">
        <v>0.41666666666666669</v>
      </c>
      <c r="AC56" s="58">
        <v>0.58333333333333337</v>
      </c>
      <c r="AD56" s="59">
        <v>0.16666666666666666</v>
      </c>
      <c r="AE56" s="50">
        <v>1</v>
      </c>
      <c r="AF56" s="50">
        <v>4</v>
      </c>
      <c r="AG56" s="60">
        <v>0.16666666666666666</v>
      </c>
      <c r="AH56" s="11">
        <f t="shared" si="2"/>
        <v>0.66666666666666663</v>
      </c>
      <c r="AI56" s="180"/>
    </row>
    <row r="57" spans="1:35" x14ac:dyDescent="0.25">
      <c r="A57" s="79" t="s">
        <v>78</v>
      </c>
      <c r="B57" s="50">
        <v>9</v>
      </c>
      <c r="C57" s="64" t="s">
        <v>34</v>
      </c>
      <c r="D57" s="53" t="s">
        <v>1700</v>
      </c>
      <c r="E57" s="166">
        <v>43802</v>
      </c>
      <c r="F57" s="5" t="s">
        <v>1701</v>
      </c>
      <c r="G57" s="171" t="s">
        <v>1702</v>
      </c>
      <c r="H57" s="50"/>
      <c r="I57" s="170" t="s">
        <v>304</v>
      </c>
      <c r="J57" s="50" t="s">
        <v>150</v>
      </c>
      <c r="K57" s="5" t="s">
        <v>305</v>
      </c>
      <c r="L57" s="79" t="s">
        <v>306</v>
      </c>
      <c r="M57" s="81" t="s">
        <v>307</v>
      </c>
      <c r="N57" s="79">
        <v>601</v>
      </c>
      <c r="O57" s="79" t="s">
        <v>30</v>
      </c>
      <c r="P57" s="79" t="s">
        <v>308</v>
      </c>
      <c r="Q57" s="79" t="s">
        <v>115</v>
      </c>
      <c r="R57" s="138" t="s">
        <v>309</v>
      </c>
      <c r="S57" s="138" t="s">
        <v>302</v>
      </c>
      <c r="T57" s="79" t="s">
        <v>310</v>
      </c>
      <c r="U57" s="79" t="s">
        <v>311</v>
      </c>
      <c r="V57" s="79" t="s">
        <v>35</v>
      </c>
      <c r="W57" s="50" t="s">
        <v>1643</v>
      </c>
      <c r="X57" s="50" t="s">
        <v>1849</v>
      </c>
      <c r="Y57" s="79" t="s">
        <v>85</v>
      </c>
      <c r="Z57" s="63" t="s">
        <v>36</v>
      </c>
      <c r="AA57" s="179" t="s">
        <v>1610</v>
      </c>
      <c r="AB57" s="58">
        <v>0.41666666666666669</v>
      </c>
      <c r="AC57" s="58">
        <v>0.70833333333333337</v>
      </c>
      <c r="AD57" s="59">
        <v>0.25</v>
      </c>
      <c r="AE57" s="50">
        <v>1</v>
      </c>
      <c r="AF57" s="50">
        <v>4</v>
      </c>
      <c r="AG57" s="60">
        <v>0.25</v>
      </c>
      <c r="AH57" s="11">
        <f t="shared" si="2"/>
        <v>1</v>
      </c>
      <c r="AI57" s="180"/>
    </row>
    <row r="58" spans="1:35" x14ac:dyDescent="0.25">
      <c r="A58" s="79" t="s">
        <v>78</v>
      </c>
      <c r="B58" s="50">
        <v>9</v>
      </c>
      <c r="C58" s="64" t="s">
        <v>34</v>
      </c>
      <c r="D58" s="53" t="s">
        <v>1700</v>
      </c>
      <c r="E58" s="166">
        <v>43802</v>
      </c>
      <c r="F58" s="5" t="s">
        <v>1701</v>
      </c>
      <c r="G58" s="171" t="s">
        <v>1702</v>
      </c>
      <c r="H58" s="50"/>
      <c r="I58" s="181" t="s">
        <v>304</v>
      </c>
      <c r="J58" s="50" t="s">
        <v>150</v>
      </c>
      <c r="K58" s="5" t="s">
        <v>315</v>
      </c>
      <c r="L58" s="79" t="s">
        <v>306</v>
      </c>
      <c r="M58" s="81" t="s">
        <v>316</v>
      </c>
      <c r="N58" s="79">
        <v>4858</v>
      </c>
      <c r="O58" s="79" t="s">
        <v>30</v>
      </c>
      <c r="P58" s="79" t="s">
        <v>317</v>
      </c>
      <c r="Q58" s="79" t="s">
        <v>115</v>
      </c>
      <c r="R58" s="138" t="s">
        <v>309</v>
      </c>
      <c r="S58" s="138" t="s">
        <v>302</v>
      </c>
      <c r="T58" s="79" t="s">
        <v>318</v>
      </c>
      <c r="U58" s="79" t="s">
        <v>319</v>
      </c>
      <c r="V58" s="79" t="s">
        <v>35</v>
      </c>
      <c r="W58" s="50" t="s">
        <v>1643</v>
      </c>
      <c r="X58" s="50" t="s">
        <v>1849</v>
      </c>
      <c r="Y58" s="79" t="s">
        <v>95</v>
      </c>
      <c r="Z58" s="63" t="s">
        <v>36</v>
      </c>
      <c r="AA58" s="179" t="s">
        <v>1610</v>
      </c>
      <c r="AB58" s="58">
        <v>0.41666666666666669</v>
      </c>
      <c r="AC58" s="58">
        <v>0.70833333333333337</v>
      </c>
      <c r="AD58" s="59">
        <v>0.25</v>
      </c>
      <c r="AE58" s="50">
        <v>1</v>
      </c>
      <c r="AF58" s="50">
        <v>4</v>
      </c>
      <c r="AG58" s="60">
        <v>0.25</v>
      </c>
      <c r="AH58" s="11">
        <f t="shared" si="2"/>
        <v>1</v>
      </c>
      <c r="AI58" s="180"/>
    </row>
    <row r="59" spans="1:35" x14ac:dyDescent="0.25">
      <c r="A59" s="79" t="s">
        <v>78</v>
      </c>
      <c r="B59" s="50">
        <v>9</v>
      </c>
      <c r="C59" s="64" t="s">
        <v>34</v>
      </c>
      <c r="D59" s="53" t="s">
        <v>1700</v>
      </c>
      <c r="E59" s="166">
        <v>43802</v>
      </c>
      <c r="F59" s="5" t="s">
        <v>1701</v>
      </c>
      <c r="G59" s="171" t="s">
        <v>1702</v>
      </c>
      <c r="H59" s="50"/>
      <c r="I59" s="181" t="s">
        <v>304</v>
      </c>
      <c r="J59" s="50" t="s">
        <v>150</v>
      </c>
      <c r="K59" s="5" t="s">
        <v>335</v>
      </c>
      <c r="L59" s="79" t="s">
        <v>306</v>
      </c>
      <c r="M59" s="81" t="s">
        <v>316</v>
      </c>
      <c r="N59" s="79">
        <v>5646</v>
      </c>
      <c r="O59" s="79" t="s">
        <v>30</v>
      </c>
      <c r="P59" s="79" t="s">
        <v>313</v>
      </c>
      <c r="Q59" s="79" t="s">
        <v>115</v>
      </c>
      <c r="R59" s="138" t="s">
        <v>301</v>
      </c>
      <c r="S59" s="138" t="s">
        <v>302</v>
      </c>
      <c r="T59" s="79" t="s">
        <v>336</v>
      </c>
      <c r="U59" s="79" t="s">
        <v>337</v>
      </c>
      <c r="V59" s="79" t="s">
        <v>35</v>
      </c>
      <c r="W59" s="50" t="s">
        <v>1643</v>
      </c>
      <c r="X59" s="50" t="s">
        <v>1849</v>
      </c>
      <c r="Y59" s="79" t="s">
        <v>103</v>
      </c>
      <c r="Z59" s="63" t="s">
        <v>36</v>
      </c>
      <c r="AA59" s="179" t="s">
        <v>1610</v>
      </c>
      <c r="AB59" s="58">
        <v>0.41666666666666669</v>
      </c>
      <c r="AC59" s="58">
        <v>0.70833333333333337</v>
      </c>
      <c r="AD59" s="59">
        <v>0.25</v>
      </c>
      <c r="AE59" s="50">
        <v>1</v>
      </c>
      <c r="AF59" s="50">
        <v>4</v>
      </c>
      <c r="AG59" s="60">
        <v>0.25</v>
      </c>
      <c r="AH59" s="11">
        <f t="shared" si="2"/>
        <v>1</v>
      </c>
      <c r="AI59" s="180"/>
    </row>
    <row r="60" spans="1:35" x14ac:dyDescent="0.25">
      <c r="A60" s="79" t="s">
        <v>78</v>
      </c>
      <c r="B60" s="50">
        <v>9</v>
      </c>
      <c r="C60" s="64" t="s">
        <v>34</v>
      </c>
      <c r="D60" s="53" t="s">
        <v>1700</v>
      </c>
      <c r="E60" s="166">
        <v>43802</v>
      </c>
      <c r="F60" s="5" t="s">
        <v>1701</v>
      </c>
      <c r="G60" s="171" t="s">
        <v>1702</v>
      </c>
      <c r="H60" s="50"/>
      <c r="I60" s="70">
        <v>47508411022559</v>
      </c>
      <c r="J60" s="50" t="s">
        <v>524</v>
      </c>
      <c r="K60" s="45" t="s">
        <v>1703</v>
      </c>
      <c r="L60" s="45" t="s">
        <v>1615</v>
      </c>
      <c r="M60" s="131" t="s">
        <v>1704</v>
      </c>
      <c r="N60" s="79">
        <v>744</v>
      </c>
      <c r="O60" s="79" t="s">
        <v>1705</v>
      </c>
      <c r="P60" s="79" t="s">
        <v>1706</v>
      </c>
      <c r="Q60" s="79" t="s">
        <v>115</v>
      </c>
      <c r="R60" s="138" t="s">
        <v>1707</v>
      </c>
      <c r="S60" s="138" t="s">
        <v>302</v>
      </c>
      <c r="T60" s="79" t="s">
        <v>1708</v>
      </c>
      <c r="U60" s="79"/>
      <c r="V60" s="50" t="s">
        <v>41</v>
      </c>
      <c r="W60" s="50" t="s">
        <v>42</v>
      </c>
      <c r="X60" s="50" t="s">
        <v>42</v>
      </c>
      <c r="Y60" s="79" t="s">
        <v>104</v>
      </c>
      <c r="Z60" s="63" t="s">
        <v>55</v>
      </c>
      <c r="AA60" s="179" t="s">
        <v>443</v>
      </c>
      <c r="AB60" s="58">
        <v>0.41666666666666669</v>
      </c>
      <c r="AC60" s="58">
        <v>0.58333333333333337</v>
      </c>
      <c r="AD60" s="59">
        <v>0.16666666666666666</v>
      </c>
      <c r="AE60" s="50">
        <v>1</v>
      </c>
      <c r="AF60" s="50">
        <v>4</v>
      </c>
      <c r="AG60" s="60">
        <v>0.16666666666666666</v>
      </c>
      <c r="AH60" s="11">
        <f t="shared" si="2"/>
        <v>0.66666666666666663</v>
      </c>
      <c r="AI60" s="180"/>
    </row>
    <row r="61" spans="1:35" x14ac:dyDescent="0.25">
      <c r="A61" s="53" t="s">
        <v>78</v>
      </c>
      <c r="B61" s="50">
        <v>10</v>
      </c>
      <c r="C61" s="64" t="s">
        <v>34</v>
      </c>
      <c r="D61" s="53" t="s">
        <v>233</v>
      </c>
      <c r="E61" s="164">
        <v>41486</v>
      </c>
      <c r="F61" s="50" t="s">
        <v>1709</v>
      </c>
      <c r="G61" s="169" t="s">
        <v>234</v>
      </c>
      <c r="H61" s="50"/>
      <c r="I61" s="70">
        <v>47508411022559</v>
      </c>
      <c r="J61" s="50" t="s">
        <v>524</v>
      </c>
      <c r="K61" s="45" t="s">
        <v>1710</v>
      </c>
      <c r="L61" s="168" t="s">
        <v>1615</v>
      </c>
      <c r="M61" s="74" t="s">
        <v>1711</v>
      </c>
      <c r="N61" s="50">
        <v>4300</v>
      </c>
      <c r="O61" s="50" t="s">
        <v>1712</v>
      </c>
      <c r="P61" s="63" t="s">
        <v>1713</v>
      </c>
      <c r="Q61" s="50" t="s">
        <v>82</v>
      </c>
      <c r="R61" s="67" t="s">
        <v>239</v>
      </c>
      <c r="S61" s="67" t="s">
        <v>240</v>
      </c>
      <c r="T61" s="5"/>
      <c r="U61" s="5"/>
      <c r="V61" s="5" t="s">
        <v>41</v>
      </c>
      <c r="W61" s="6" t="s">
        <v>42</v>
      </c>
      <c r="X61" s="6" t="s">
        <v>42</v>
      </c>
      <c r="Y61" s="79" t="s">
        <v>85</v>
      </c>
      <c r="Z61" s="63" t="s">
        <v>55</v>
      </c>
      <c r="AA61" s="179" t="s">
        <v>443</v>
      </c>
      <c r="AB61" s="58">
        <v>0.41666666666666669</v>
      </c>
      <c r="AC61" s="58">
        <v>0.58333333333333337</v>
      </c>
      <c r="AD61" s="59">
        <v>0.16666666666666666</v>
      </c>
      <c r="AE61" s="50">
        <v>1</v>
      </c>
      <c r="AF61" s="50">
        <v>4</v>
      </c>
      <c r="AG61" s="60">
        <v>0.16666666666666666</v>
      </c>
      <c r="AH61" s="11">
        <f t="shared" si="2"/>
        <v>0.66666666666666663</v>
      </c>
      <c r="AI61" s="180"/>
    </row>
    <row r="62" spans="1:35" x14ac:dyDescent="0.25">
      <c r="A62" s="53" t="s">
        <v>78</v>
      </c>
      <c r="B62" s="50">
        <v>10</v>
      </c>
      <c r="C62" s="64" t="s">
        <v>34</v>
      </c>
      <c r="D62" s="53" t="s">
        <v>233</v>
      </c>
      <c r="E62" s="164">
        <v>41486</v>
      </c>
      <c r="F62" s="50" t="s">
        <v>1709</v>
      </c>
      <c r="G62" s="169" t="s">
        <v>234</v>
      </c>
      <c r="H62" s="50"/>
      <c r="I62" s="78" t="s">
        <v>1618</v>
      </c>
      <c r="J62" s="50" t="s">
        <v>43</v>
      </c>
      <c r="K62" s="45" t="s">
        <v>1714</v>
      </c>
      <c r="L62" s="168" t="s">
        <v>44</v>
      </c>
      <c r="M62" s="74" t="s">
        <v>1715</v>
      </c>
      <c r="N62" s="174">
        <v>2200</v>
      </c>
      <c r="O62" s="50" t="s">
        <v>1716</v>
      </c>
      <c r="P62" s="63" t="s">
        <v>1717</v>
      </c>
      <c r="Q62" s="50" t="s">
        <v>82</v>
      </c>
      <c r="R62" s="67" t="s">
        <v>239</v>
      </c>
      <c r="S62" s="67" t="s">
        <v>240</v>
      </c>
      <c r="T62" s="5"/>
      <c r="U62" s="5"/>
      <c r="V62" s="5" t="s">
        <v>41</v>
      </c>
      <c r="W62" s="6" t="s">
        <v>42</v>
      </c>
      <c r="X62" s="6" t="s">
        <v>42</v>
      </c>
      <c r="Y62" s="46" t="s">
        <v>95</v>
      </c>
      <c r="Z62" s="46" t="s">
        <v>55</v>
      </c>
      <c r="AA62" s="46" t="s">
        <v>107</v>
      </c>
      <c r="AB62" s="13">
        <v>0.41666666666666669</v>
      </c>
      <c r="AC62" s="13">
        <v>0.5</v>
      </c>
      <c r="AD62" s="14">
        <v>8.3333333333333329E-2</v>
      </c>
      <c r="AE62" s="50">
        <v>1</v>
      </c>
      <c r="AF62" s="50">
        <v>4</v>
      </c>
      <c r="AG62" s="11">
        <v>8.3333333333333329E-2</v>
      </c>
      <c r="AH62" s="11">
        <f t="shared" si="2"/>
        <v>0.33333333333333331</v>
      </c>
      <c r="AI62" s="5"/>
    </row>
    <row r="63" spans="1:35" x14ac:dyDescent="0.25">
      <c r="A63" s="53" t="s">
        <v>78</v>
      </c>
      <c r="B63" s="50">
        <v>10</v>
      </c>
      <c r="C63" s="64" t="s">
        <v>34</v>
      </c>
      <c r="D63" s="53" t="s">
        <v>233</v>
      </c>
      <c r="E63" s="164">
        <v>41486</v>
      </c>
      <c r="F63" s="50" t="s">
        <v>1709</v>
      </c>
      <c r="G63" s="169" t="s">
        <v>234</v>
      </c>
      <c r="H63" s="50"/>
      <c r="I63" s="78">
        <v>5051951000294</v>
      </c>
      <c r="J63" s="50" t="s">
        <v>235</v>
      </c>
      <c r="K63" s="45" t="s">
        <v>444</v>
      </c>
      <c r="L63" s="168" t="s">
        <v>237</v>
      </c>
      <c r="M63" s="74" t="s">
        <v>445</v>
      </c>
      <c r="N63" s="50">
        <v>784</v>
      </c>
      <c r="O63" s="50" t="s">
        <v>30</v>
      </c>
      <c r="P63" s="63" t="s">
        <v>1718</v>
      </c>
      <c r="Q63" s="50" t="s">
        <v>82</v>
      </c>
      <c r="R63" s="67" t="s">
        <v>239</v>
      </c>
      <c r="S63" s="67" t="s">
        <v>240</v>
      </c>
      <c r="T63" s="5" t="s">
        <v>446</v>
      </c>
      <c r="U63" s="5" t="s">
        <v>447</v>
      </c>
      <c r="V63" s="5" t="s">
        <v>35</v>
      </c>
      <c r="W63" s="6" t="s">
        <v>1609</v>
      </c>
      <c r="X63" s="6" t="s">
        <v>1849</v>
      </c>
      <c r="Y63" s="46" t="s">
        <v>95</v>
      </c>
      <c r="Z63" s="46" t="s">
        <v>32</v>
      </c>
      <c r="AA63" s="46" t="s">
        <v>1669</v>
      </c>
      <c r="AB63" s="13">
        <v>0.54166666666666663</v>
      </c>
      <c r="AC63" s="13">
        <v>0.68055555555555547</v>
      </c>
      <c r="AD63" s="14">
        <v>0.1388888888888889</v>
      </c>
      <c r="AE63" s="50">
        <v>1</v>
      </c>
      <c r="AF63" s="50">
        <v>4</v>
      </c>
      <c r="AG63" s="11">
        <v>0.1388888888888889</v>
      </c>
      <c r="AH63" s="11">
        <f t="shared" si="2"/>
        <v>0.55555555555555558</v>
      </c>
      <c r="AI63" s="5"/>
    </row>
    <row r="64" spans="1:35" x14ac:dyDescent="0.25">
      <c r="A64" s="53" t="s">
        <v>78</v>
      </c>
      <c r="B64" s="50">
        <v>10</v>
      </c>
      <c r="C64" s="64" t="s">
        <v>34</v>
      </c>
      <c r="D64" s="53" t="s">
        <v>233</v>
      </c>
      <c r="E64" s="164">
        <v>41486</v>
      </c>
      <c r="F64" s="50" t="s">
        <v>1709</v>
      </c>
      <c r="G64" s="169" t="s">
        <v>234</v>
      </c>
      <c r="H64" s="50"/>
      <c r="I64" s="78">
        <v>5051951000294</v>
      </c>
      <c r="J64" s="50" t="s">
        <v>235</v>
      </c>
      <c r="K64" s="45" t="s">
        <v>236</v>
      </c>
      <c r="L64" s="168" t="s">
        <v>237</v>
      </c>
      <c r="M64" s="74" t="s">
        <v>238</v>
      </c>
      <c r="N64" s="50">
        <v>1159</v>
      </c>
      <c r="O64" s="50" t="s">
        <v>30</v>
      </c>
      <c r="P64" s="63" t="s">
        <v>1719</v>
      </c>
      <c r="Q64" s="50" t="s">
        <v>82</v>
      </c>
      <c r="R64" s="67" t="s">
        <v>239</v>
      </c>
      <c r="S64" s="67" t="s">
        <v>240</v>
      </c>
      <c r="T64" s="5" t="s">
        <v>241</v>
      </c>
      <c r="U64" s="5" t="s">
        <v>242</v>
      </c>
      <c r="V64" s="5" t="s">
        <v>35</v>
      </c>
      <c r="W64" s="6" t="s">
        <v>1609</v>
      </c>
      <c r="X64" s="6" t="s">
        <v>1849</v>
      </c>
      <c r="Y64" s="46" t="s">
        <v>103</v>
      </c>
      <c r="Z64" s="46" t="s">
        <v>55</v>
      </c>
      <c r="AA64" s="46" t="s">
        <v>443</v>
      </c>
      <c r="AB64" s="13">
        <v>0.41666666666666669</v>
      </c>
      <c r="AC64" s="13">
        <v>0.58333333333333337</v>
      </c>
      <c r="AD64" s="14">
        <v>0.16666666666666666</v>
      </c>
      <c r="AE64" s="50">
        <v>1</v>
      </c>
      <c r="AF64" s="50">
        <v>4</v>
      </c>
      <c r="AG64" s="11">
        <v>0.16666666666666666</v>
      </c>
      <c r="AH64" s="11">
        <f t="shared" si="2"/>
        <v>0.66666666666666663</v>
      </c>
      <c r="AI64" s="5"/>
    </row>
    <row r="65" spans="1:35" x14ac:dyDescent="0.25">
      <c r="A65" s="4" t="s">
        <v>78</v>
      </c>
      <c r="B65" s="5">
        <v>11</v>
      </c>
      <c r="C65" s="43" t="s">
        <v>34</v>
      </c>
      <c r="D65" s="53" t="s">
        <v>243</v>
      </c>
      <c r="E65" s="164">
        <v>42447</v>
      </c>
      <c r="F65" s="50" t="s">
        <v>1720</v>
      </c>
      <c r="G65" s="169" t="s">
        <v>244</v>
      </c>
      <c r="H65" s="50"/>
      <c r="I65" s="70">
        <v>47508411022559</v>
      </c>
      <c r="J65" s="50" t="s">
        <v>245</v>
      </c>
      <c r="K65" s="45" t="s">
        <v>246</v>
      </c>
      <c r="L65" s="45" t="s">
        <v>247</v>
      </c>
      <c r="M65" s="3" t="s">
        <v>248</v>
      </c>
      <c r="N65" s="5">
        <v>31</v>
      </c>
      <c r="O65" s="5" t="s">
        <v>30</v>
      </c>
      <c r="P65" s="6" t="s">
        <v>1721</v>
      </c>
      <c r="Q65" s="5" t="s">
        <v>82</v>
      </c>
      <c r="R65" s="67" t="s">
        <v>250</v>
      </c>
      <c r="S65" s="67" t="s">
        <v>251</v>
      </c>
      <c r="T65" s="5" t="s">
        <v>252</v>
      </c>
      <c r="U65" s="5" t="s">
        <v>60</v>
      </c>
      <c r="V65" s="5" t="s">
        <v>35</v>
      </c>
      <c r="W65" s="6" t="s">
        <v>1609</v>
      </c>
      <c r="X65" s="6" t="s">
        <v>1849</v>
      </c>
      <c r="Y65" s="46" t="s">
        <v>85</v>
      </c>
      <c r="Z65" s="46" t="s">
        <v>36</v>
      </c>
      <c r="AA65" s="46" t="s">
        <v>1629</v>
      </c>
      <c r="AB65" s="13">
        <v>0.41666666666666669</v>
      </c>
      <c r="AC65" s="13">
        <v>0.68055555555555547</v>
      </c>
      <c r="AD65" s="14">
        <v>0.22222222222222221</v>
      </c>
      <c r="AE65" s="5">
        <v>1</v>
      </c>
      <c r="AF65" s="5">
        <v>4</v>
      </c>
      <c r="AG65" s="11">
        <v>0.22222222222222221</v>
      </c>
      <c r="AH65" s="11">
        <f t="shared" si="2"/>
        <v>0.88888888888888884</v>
      </c>
      <c r="AI65" s="5"/>
    </row>
    <row r="66" spans="1:35" x14ac:dyDescent="0.25">
      <c r="A66" s="4" t="s">
        <v>78</v>
      </c>
      <c r="B66" s="5">
        <v>11</v>
      </c>
      <c r="C66" s="43" t="s">
        <v>34</v>
      </c>
      <c r="D66" s="53" t="s">
        <v>243</v>
      </c>
      <c r="E66" s="164">
        <v>42447</v>
      </c>
      <c r="F66" s="50" t="s">
        <v>1720</v>
      </c>
      <c r="G66" s="169" t="s">
        <v>244</v>
      </c>
      <c r="H66" s="50"/>
      <c r="I66" s="50" t="s">
        <v>253</v>
      </c>
      <c r="J66" s="50" t="s">
        <v>110</v>
      </c>
      <c r="K66" s="45" t="s">
        <v>254</v>
      </c>
      <c r="L66" s="45" t="s">
        <v>111</v>
      </c>
      <c r="M66" s="3" t="s">
        <v>255</v>
      </c>
      <c r="N66" s="5">
        <v>4479</v>
      </c>
      <c r="O66" s="5" t="s">
        <v>256</v>
      </c>
      <c r="P66" s="6" t="s">
        <v>257</v>
      </c>
      <c r="Q66" s="5" t="s">
        <v>82</v>
      </c>
      <c r="R66" s="67" t="s">
        <v>250</v>
      </c>
      <c r="S66" s="67" t="s">
        <v>251</v>
      </c>
      <c r="T66" s="5"/>
      <c r="U66" s="5" t="s">
        <v>258</v>
      </c>
      <c r="V66" s="5" t="s">
        <v>41</v>
      </c>
      <c r="W66" s="6" t="s">
        <v>61</v>
      </c>
      <c r="X66" s="6" t="s">
        <v>61</v>
      </c>
      <c r="Y66" s="46" t="s">
        <v>95</v>
      </c>
      <c r="Z66" s="46" t="s">
        <v>55</v>
      </c>
      <c r="AA66" s="46" t="s">
        <v>443</v>
      </c>
      <c r="AB66" s="13">
        <v>0.41666666666666669</v>
      </c>
      <c r="AC66" s="13">
        <v>0.58333333333333337</v>
      </c>
      <c r="AD66" s="14">
        <v>0.16666666666666666</v>
      </c>
      <c r="AE66" s="182">
        <v>1</v>
      </c>
      <c r="AF66" s="182">
        <v>4</v>
      </c>
      <c r="AG66" s="11">
        <v>0.16666666666666666</v>
      </c>
      <c r="AH66" s="11">
        <f t="shared" si="2"/>
        <v>0.66666666666666663</v>
      </c>
      <c r="AI66" s="5"/>
    </row>
    <row r="67" spans="1:35" x14ac:dyDescent="0.25">
      <c r="A67" s="4" t="s">
        <v>78</v>
      </c>
      <c r="B67" s="5">
        <v>11</v>
      </c>
      <c r="C67" s="43" t="s">
        <v>34</v>
      </c>
      <c r="D67" s="53" t="s">
        <v>243</v>
      </c>
      <c r="E67" s="164">
        <v>42447</v>
      </c>
      <c r="F67" s="50" t="s">
        <v>1720</v>
      </c>
      <c r="G67" s="169" t="s">
        <v>244</v>
      </c>
      <c r="H67" s="50"/>
      <c r="I67" s="70">
        <v>47508411022559</v>
      </c>
      <c r="J67" s="50" t="s">
        <v>245</v>
      </c>
      <c r="K67" s="45" t="s">
        <v>246</v>
      </c>
      <c r="L67" s="45" t="s">
        <v>247</v>
      </c>
      <c r="M67" s="3" t="s">
        <v>248</v>
      </c>
      <c r="N67" s="5">
        <v>31</v>
      </c>
      <c r="O67" s="5" t="s">
        <v>30</v>
      </c>
      <c r="P67" s="6" t="s">
        <v>1721</v>
      </c>
      <c r="Q67" s="5" t="s">
        <v>82</v>
      </c>
      <c r="R67" s="67" t="s">
        <v>250</v>
      </c>
      <c r="S67" s="67" t="s">
        <v>251</v>
      </c>
      <c r="T67" s="5" t="s">
        <v>252</v>
      </c>
      <c r="U67" s="5" t="s">
        <v>60</v>
      </c>
      <c r="V67" s="5" t="s">
        <v>35</v>
      </c>
      <c r="W67" s="6" t="s">
        <v>1609</v>
      </c>
      <c r="X67" s="6" t="s">
        <v>1849</v>
      </c>
      <c r="Y67" s="46" t="s">
        <v>103</v>
      </c>
      <c r="Z67" s="46" t="s">
        <v>55</v>
      </c>
      <c r="AA67" s="46" t="s">
        <v>443</v>
      </c>
      <c r="AB67" s="13">
        <v>0.41666666666666669</v>
      </c>
      <c r="AC67" s="13">
        <v>0.58333333333333337</v>
      </c>
      <c r="AD67" s="14">
        <v>0.16666666666666666</v>
      </c>
      <c r="AE67" s="5">
        <v>1</v>
      </c>
      <c r="AF67" s="5">
        <v>4</v>
      </c>
      <c r="AG67" s="11">
        <v>0.16666666666666666</v>
      </c>
      <c r="AH67" s="11">
        <f t="shared" si="2"/>
        <v>0.66666666666666663</v>
      </c>
      <c r="AI67" s="5"/>
    </row>
    <row r="68" spans="1:35" x14ac:dyDescent="0.25">
      <c r="A68" s="4" t="s">
        <v>78</v>
      </c>
      <c r="B68" s="50">
        <v>12</v>
      </c>
      <c r="C68" s="64" t="s">
        <v>34</v>
      </c>
      <c r="D68" s="53" t="s">
        <v>259</v>
      </c>
      <c r="E68" s="166">
        <v>41134</v>
      </c>
      <c r="F68" s="50" t="s">
        <v>260</v>
      </c>
      <c r="G68" s="169" t="s">
        <v>261</v>
      </c>
      <c r="H68" s="50"/>
      <c r="I68" s="70"/>
      <c r="J68" s="50" t="s">
        <v>1637</v>
      </c>
      <c r="K68" s="50" t="s">
        <v>1722</v>
      </c>
      <c r="L68" s="79" t="s">
        <v>1723</v>
      </c>
      <c r="M68" s="131" t="s">
        <v>1724</v>
      </c>
      <c r="N68" s="79" t="s">
        <v>33</v>
      </c>
      <c r="O68" s="79" t="s">
        <v>30</v>
      </c>
      <c r="P68" s="79">
        <v>72215511</v>
      </c>
      <c r="Q68" s="79" t="s">
        <v>115</v>
      </c>
      <c r="R68" s="138" t="s">
        <v>262</v>
      </c>
      <c r="S68" s="138" t="s">
        <v>116</v>
      </c>
      <c r="T68" s="79" t="s">
        <v>1725</v>
      </c>
      <c r="U68" s="79" t="s">
        <v>1726</v>
      </c>
      <c r="V68" s="79" t="s">
        <v>35</v>
      </c>
      <c r="W68" s="79" t="s">
        <v>1643</v>
      </c>
      <c r="X68" s="79" t="s">
        <v>1849</v>
      </c>
      <c r="Y68" s="46" t="s">
        <v>85</v>
      </c>
      <c r="Z68" s="46" t="s">
        <v>36</v>
      </c>
      <c r="AA68" s="46" t="s">
        <v>1610</v>
      </c>
      <c r="AB68" s="13">
        <v>0.41666666666666669</v>
      </c>
      <c r="AC68" s="13">
        <v>0.70833333333333337</v>
      </c>
      <c r="AD68" s="14">
        <v>0.25</v>
      </c>
      <c r="AE68" s="50">
        <v>1</v>
      </c>
      <c r="AF68" s="50">
        <v>4</v>
      </c>
      <c r="AG68" s="11">
        <v>0.25</v>
      </c>
      <c r="AH68" s="11">
        <f t="shared" si="2"/>
        <v>1</v>
      </c>
      <c r="AI68" s="5"/>
    </row>
    <row r="69" spans="1:35" x14ac:dyDescent="0.25">
      <c r="A69" s="4" t="s">
        <v>78</v>
      </c>
      <c r="B69" s="5">
        <v>12</v>
      </c>
      <c r="C69" s="64" t="s">
        <v>34</v>
      </c>
      <c r="D69" s="53" t="s">
        <v>259</v>
      </c>
      <c r="E69" s="166">
        <v>41134</v>
      </c>
      <c r="F69" s="50" t="s">
        <v>260</v>
      </c>
      <c r="G69" s="169" t="s">
        <v>261</v>
      </c>
      <c r="H69" s="50"/>
      <c r="I69" s="170" t="s">
        <v>117</v>
      </c>
      <c r="J69" s="50" t="s">
        <v>118</v>
      </c>
      <c r="K69" s="50" t="s">
        <v>271</v>
      </c>
      <c r="L69" s="79" t="s">
        <v>119</v>
      </c>
      <c r="M69" s="131" t="s">
        <v>272</v>
      </c>
      <c r="N69" s="79" t="s">
        <v>33</v>
      </c>
      <c r="O69" s="79" t="s">
        <v>30</v>
      </c>
      <c r="P69" s="79" t="s">
        <v>270</v>
      </c>
      <c r="Q69" s="79" t="s">
        <v>115</v>
      </c>
      <c r="R69" s="138" t="s">
        <v>262</v>
      </c>
      <c r="S69" s="138" t="s">
        <v>116</v>
      </c>
      <c r="T69" s="79" t="s">
        <v>273</v>
      </c>
      <c r="U69" s="79" t="s">
        <v>274</v>
      </c>
      <c r="V69" s="79" t="s">
        <v>31</v>
      </c>
      <c r="W69" s="79" t="s">
        <v>1928</v>
      </c>
      <c r="X69" s="79" t="s">
        <v>1928</v>
      </c>
      <c r="Y69" s="46" t="s">
        <v>95</v>
      </c>
      <c r="Z69" s="46" t="s">
        <v>55</v>
      </c>
      <c r="AA69" s="46" t="s">
        <v>109</v>
      </c>
      <c r="AB69" s="13">
        <v>0.41666666666666669</v>
      </c>
      <c r="AC69" s="13">
        <v>0.54166666666666663</v>
      </c>
      <c r="AD69" s="14">
        <v>0.125</v>
      </c>
      <c r="AE69" s="182">
        <v>1</v>
      </c>
      <c r="AF69" s="182">
        <v>4</v>
      </c>
      <c r="AG69" s="11">
        <v>0.125</v>
      </c>
      <c r="AH69" s="11">
        <f t="shared" si="2"/>
        <v>0.5</v>
      </c>
      <c r="AI69" s="5"/>
    </row>
    <row r="70" spans="1:35" x14ac:dyDescent="0.25">
      <c r="A70" s="4" t="s">
        <v>78</v>
      </c>
      <c r="B70" s="5">
        <v>12</v>
      </c>
      <c r="C70" s="64" t="s">
        <v>34</v>
      </c>
      <c r="D70" s="53" t="s">
        <v>259</v>
      </c>
      <c r="E70" s="166">
        <v>41134</v>
      </c>
      <c r="F70" s="50" t="s">
        <v>260</v>
      </c>
      <c r="G70" s="169" t="s">
        <v>261</v>
      </c>
      <c r="H70" s="50"/>
      <c r="I70" s="70">
        <v>47508411022559</v>
      </c>
      <c r="J70" s="50" t="s">
        <v>524</v>
      </c>
      <c r="K70" s="45" t="s">
        <v>1727</v>
      </c>
      <c r="L70" s="45" t="s">
        <v>1615</v>
      </c>
      <c r="M70" s="3" t="s">
        <v>1728</v>
      </c>
      <c r="N70" s="5" t="s">
        <v>33</v>
      </c>
      <c r="O70" s="5" t="s">
        <v>30</v>
      </c>
      <c r="P70" s="6" t="s">
        <v>1729</v>
      </c>
      <c r="Q70" s="50" t="s">
        <v>115</v>
      </c>
      <c r="R70" s="67" t="s">
        <v>262</v>
      </c>
      <c r="S70" s="67" t="s">
        <v>116</v>
      </c>
      <c r="T70" s="5"/>
      <c r="U70" s="5"/>
      <c r="V70" s="5" t="s">
        <v>41</v>
      </c>
      <c r="W70" s="6" t="s">
        <v>42</v>
      </c>
      <c r="X70" s="6" t="s">
        <v>42</v>
      </c>
      <c r="Y70" s="46" t="s">
        <v>95</v>
      </c>
      <c r="Z70" s="46" t="s">
        <v>32</v>
      </c>
      <c r="AA70" s="46" t="s">
        <v>1623</v>
      </c>
      <c r="AB70" s="13">
        <v>0.58333333333333337</v>
      </c>
      <c r="AC70" s="13">
        <v>0.70833333333333337</v>
      </c>
      <c r="AD70" s="14">
        <v>0.125</v>
      </c>
      <c r="AE70" s="182">
        <v>1</v>
      </c>
      <c r="AF70" s="182">
        <v>4</v>
      </c>
      <c r="AG70" s="11">
        <v>0.125</v>
      </c>
      <c r="AH70" s="11">
        <f t="shared" si="2"/>
        <v>0.5</v>
      </c>
      <c r="AI70" s="5"/>
    </row>
    <row r="71" spans="1:35" x14ac:dyDescent="0.25">
      <c r="A71" s="4" t="s">
        <v>78</v>
      </c>
      <c r="B71" s="5">
        <v>12</v>
      </c>
      <c r="C71" s="64" t="s">
        <v>34</v>
      </c>
      <c r="D71" s="53" t="s">
        <v>259</v>
      </c>
      <c r="E71" s="166">
        <v>41134</v>
      </c>
      <c r="F71" s="50" t="s">
        <v>260</v>
      </c>
      <c r="G71" s="169" t="s">
        <v>261</v>
      </c>
      <c r="H71" s="50"/>
      <c r="I71" s="181" t="s">
        <v>265</v>
      </c>
      <c r="J71" s="50" t="s">
        <v>118</v>
      </c>
      <c r="K71" s="50" t="s">
        <v>266</v>
      </c>
      <c r="L71" s="79" t="s">
        <v>119</v>
      </c>
      <c r="M71" s="131" t="s">
        <v>267</v>
      </c>
      <c r="N71" s="79" t="s">
        <v>33</v>
      </c>
      <c r="O71" s="79" t="s">
        <v>30</v>
      </c>
      <c r="P71" s="79" t="s">
        <v>263</v>
      </c>
      <c r="Q71" s="79" t="s">
        <v>115</v>
      </c>
      <c r="R71" s="138" t="s">
        <v>264</v>
      </c>
      <c r="S71" s="138" t="s">
        <v>116</v>
      </c>
      <c r="T71" s="79" t="s">
        <v>268</v>
      </c>
      <c r="U71" s="79" t="s">
        <v>269</v>
      </c>
      <c r="V71" s="79" t="s">
        <v>31</v>
      </c>
      <c r="W71" s="79" t="s">
        <v>1928</v>
      </c>
      <c r="X71" s="79" t="s">
        <v>1928</v>
      </c>
      <c r="Y71" s="46" t="s">
        <v>103</v>
      </c>
      <c r="Z71" s="46" t="s">
        <v>55</v>
      </c>
      <c r="AA71" s="46" t="s">
        <v>109</v>
      </c>
      <c r="AB71" s="13">
        <v>0.41666666666666669</v>
      </c>
      <c r="AC71" s="13">
        <v>0.54166666666666663</v>
      </c>
      <c r="AD71" s="14">
        <v>0.125</v>
      </c>
      <c r="AE71" s="182">
        <v>1</v>
      </c>
      <c r="AF71" s="182">
        <v>4</v>
      </c>
      <c r="AG71" s="11">
        <v>0.125</v>
      </c>
      <c r="AH71" s="11">
        <f t="shared" si="2"/>
        <v>0.5</v>
      </c>
      <c r="AI71" s="5"/>
    </row>
    <row r="72" spans="1:35" x14ac:dyDescent="0.25">
      <c r="A72" s="4" t="s">
        <v>78</v>
      </c>
      <c r="B72" s="5">
        <v>12</v>
      </c>
      <c r="C72" s="64" t="s">
        <v>34</v>
      </c>
      <c r="D72" s="53" t="s">
        <v>259</v>
      </c>
      <c r="E72" s="166">
        <v>41134</v>
      </c>
      <c r="F72" s="50" t="s">
        <v>260</v>
      </c>
      <c r="G72" s="169" t="s">
        <v>261</v>
      </c>
      <c r="H72" s="50"/>
      <c r="I72" s="170" t="s">
        <v>1730</v>
      </c>
      <c r="J72" s="50" t="s">
        <v>1637</v>
      </c>
      <c r="K72" s="50" t="s">
        <v>1731</v>
      </c>
      <c r="L72" s="79" t="s">
        <v>1723</v>
      </c>
      <c r="M72" s="131" t="s">
        <v>1732</v>
      </c>
      <c r="N72" s="79" t="s">
        <v>33</v>
      </c>
      <c r="O72" s="79" t="s">
        <v>30</v>
      </c>
      <c r="P72" s="79" t="s">
        <v>1733</v>
      </c>
      <c r="Q72" s="79" t="s">
        <v>115</v>
      </c>
      <c r="R72" s="138" t="s">
        <v>264</v>
      </c>
      <c r="S72" s="138" t="s">
        <v>116</v>
      </c>
      <c r="T72" s="79" t="s">
        <v>1734</v>
      </c>
      <c r="U72" s="79" t="s">
        <v>1735</v>
      </c>
      <c r="V72" s="79" t="s">
        <v>35</v>
      </c>
      <c r="W72" s="79" t="s">
        <v>1643</v>
      </c>
      <c r="X72" s="79" t="s">
        <v>1849</v>
      </c>
      <c r="Y72" s="46" t="s">
        <v>103</v>
      </c>
      <c r="Z72" s="46" t="s">
        <v>32</v>
      </c>
      <c r="AA72" s="46" t="s">
        <v>1623</v>
      </c>
      <c r="AB72" s="13">
        <v>0.58333333333333337</v>
      </c>
      <c r="AC72" s="13">
        <v>0.70833333333333337</v>
      </c>
      <c r="AD72" s="14">
        <v>0.125</v>
      </c>
      <c r="AE72" s="182">
        <v>1</v>
      </c>
      <c r="AF72" s="182">
        <v>4</v>
      </c>
      <c r="AG72" s="11">
        <v>0.125</v>
      </c>
      <c r="AH72" s="11">
        <f t="shared" si="2"/>
        <v>0.5</v>
      </c>
      <c r="AI72" s="5"/>
    </row>
    <row r="73" spans="1:35" x14ac:dyDescent="0.25">
      <c r="A73" s="4" t="s">
        <v>78</v>
      </c>
      <c r="B73" s="5">
        <v>12</v>
      </c>
      <c r="C73" s="64" t="s">
        <v>34</v>
      </c>
      <c r="D73" s="53" t="s">
        <v>259</v>
      </c>
      <c r="E73" s="166">
        <v>41134</v>
      </c>
      <c r="F73" s="50" t="s">
        <v>260</v>
      </c>
      <c r="G73" s="169" t="s">
        <v>261</v>
      </c>
      <c r="H73" s="50"/>
      <c r="I73" s="170" t="s">
        <v>117</v>
      </c>
      <c r="J73" s="50" t="s">
        <v>118</v>
      </c>
      <c r="K73" s="50" t="s">
        <v>271</v>
      </c>
      <c r="L73" s="79" t="s">
        <v>119</v>
      </c>
      <c r="M73" s="131" t="s">
        <v>272</v>
      </c>
      <c r="N73" s="79" t="s">
        <v>33</v>
      </c>
      <c r="O73" s="79" t="s">
        <v>30</v>
      </c>
      <c r="P73" s="79" t="s">
        <v>270</v>
      </c>
      <c r="Q73" s="79" t="s">
        <v>115</v>
      </c>
      <c r="R73" s="138" t="s">
        <v>262</v>
      </c>
      <c r="S73" s="138" t="s">
        <v>116</v>
      </c>
      <c r="T73" s="79" t="s">
        <v>273</v>
      </c>
      <c r="U73" s="79" t="s">
        <v>274</v>
      </c>
      <c r="V73" s="79" t="s">
        <v>31</v>
      </c>
      <c r="W73" s="79" t="s">
        <v>1928</v>
      </c>
      <c r="X73" s="79" t="s">
        <v>1928</v>
      </c>
      <c r="Y73" s="46" t="s">
        <v>104</v>
      </c>
      <c r="Z73" s="46" t="s">
        <v>55</v>
      </c>
      <c r="AA73" s="46" t="s">
        <v>443</v>
      </c>
      <c r="AB73" s="13">
        <v>0.41666666666666669</v>
      </c>
      <c r="AC73" s="13">
        <v>0.58333333333333337</v>
      </c>
      <c r="AD73" s="14">
        <v>0.16666666666666666</v>
      </c>
      <c r="AE73" s="50">
        <v>1</v>
      </c>
      <c r="AF73" s="50">
        <v>4</v>
      </c>
      <c r="AG73" s="11">
        <v>0.16666666666666666</v>
      </c>
      <c r="AH73" s="11">
        <f t="shared" si="2"/>
        <v>0.66666666666666663</v>
      </c>
      <c r="AI73" s="5"/>
    </row>
    <row r="74" spans="1:35" x14ac:dyDescent="0.25">
      <c r="A74" s="4" t="s">
        <v>78</v>
      </c>
      <c r="B74" s="5">
        <v>13</v>
      </c>
      <c r="C74" s="43" t="s">
        <v>34</v>
      </c>
      <c r="D74" s="53" t="s">
        <v>275</v>
      </c>
      <c r="E74" s="164">
        <v>43082</v>
      </c>
      <c r="F74" s="50" t="s">
        <v>1967</v>
      </c>
      <c r="G74" s="254" t="s">
        <v>1968</v>
      </c>
      <c r="H74" s="50"/>
      <c r="I74" s="78">
        <v>4565289000570</v>
      </c>
      <c r="J74" s="79" t="s">
        <v>207</v>
      </c>
      <c r="K74" s="79" t="s">
        <v>215</v>
      </c>
      <c r="L74" s="79" t="s">
        <v>208</v>
      </c>
      <c r="M74" s="131" t="s">
        <v>216</v>
      </c>
      <c r="N74" s="79">
        <v>423</v>
      </c>
      <c r="O74" s="79" t="s">
        <v>30</v>
      </c>
      <c r="P74" s="79" t="s">
        <v>217</v>
      </c>
      <c r="Q74" s="79" t="s">
        <v>49</v>
      </c>
      <c r="R74" s="138" t="s">
        <v>209</v>
      </c>
      <c r="S74" s="138" t="s">
        <v>210</v>
      </c>
      <c r="T74" s="79" t="s">
        <v>1736</v>
      </c>
      <c r="U74" s="79" t="s">
        <v>68</v>
      </c>
      <c r="V74" s="50" t="s">
        <v>31</v>
      </c>
      <c r="W74" s="50" t="s">
        <v>1928</v>
      </c>
      <c r="X74" s="50" t="s">
        <v>1928</v>
      </c>
      <c r="Y74" s="62" t="s">
        <v>85</v>
      </c>
      <c r="Z74" s="62" t="s">
        <v>55</v>
      </c>
      <c r="AA74" s="62" t="s">
        <v>96</v>
      </c>
      <c r="AB74" s="58">
        <v>0.41666666666666669</v>
      </c>
      <c r="AC74" s="58">
        <v>0.5</v>
      </c>
      <c r="AD74" s="59">
        <v>0.125</v>
      </c>
      <c r="AE74" s="50">
        <v>1</v>
      </c>
      <c r="AF74" s="50">
        <v>4</v>
      </c>
      <c r="AG74" s="60">
        <v>0.125</v>
      </c>
      <c r="AH74" s="11">
        <f t="shared" si="2"/>
        <v>0.5</v>
      </c>
      <c r="AI74" s="5"/>
    </row>
    <row r="75" spans="1:35" x14ac:dyDescent="0.25">
      <c r="A75" s="4" t="s">
        <v>78</v>
      </c>
      <c r="B75" s="5">
        <v>13</v>
      </c>
      <c r="C75" s="43" t="s">
        <v>34</v>
      </c>
      <c r="D75" s="53" t="s">
        <v>275</v>
      </c>
      <c r="E75" s="164">
        <v>43082</v>
      </c>
      <c r="F75" s="50" t="s">
        <v>1967</v>
      </c>
      <c r="G75" s="254" t="s">
        <v>1968</v>
      </c>
      <c r="H75" s="50"/>
      <c r="I75" s="78">
        <v>4565289000570</v>
      </c>
      <c r="J75" s="79" t="s">
        <v>207</v>
      </c>
      <c r="K75" s="79" t="s">
        <v>284</v>
      </c>
      <c r="L75" s="79" t="s">
        <v>208</v>
      </c>
      <c r="M75" s="131" t="s">
        <v>213</v>
      </c>
      <c r="N75" s="79">
        <v>482</v>
      </c>
      <c r="O75" s="79" t="s">
        <v>214</v>
      </c>
      <c r="P75" s="79" t="s">
        <v>283</v>
      </c>
      <c r="Q75" s="79" t="s">
        <v>49</v>
      </c>
      <c r="R75" s="138" t="s">
        <v>209</v>
      </c>
      <c r="S75" s="138" t="s">
        <v>210</v>
      </c>
      <c r="T75" s="79" t="s">
        <v>1737</v>
      </c>
      <c r="U75" s="79" t="s">
        <v>285</v>
      </c>
      <c r="V75" s="50" t="s">
        <v>31</v>
      </c>
      <c r="W75" s="50" t="s">
        <v>1928</v>
      </c>
      <c r="X75" s="50" t="s">
        <v>1928</v>
      </c>
      <c r="Y75" s="62" t="s">
        <v>85</v>
      </c>
      <c r="Z75" s="62" t="s">
        <v>32</v>
      </c>
      <c r="AA75" s="62" t="s">
        <v>1776</v>
      </c>
      <c r="AB75" s="58">
        <v>0.54166666666666663</v>
      </c>
      <c r="AC75" s="58">
        <v>0.66666666666666663</v>
      </c>
      <c r="AD75" s="59">
        <v>0.125</v>
      </c>
      <c r="AE75" s="50">
        <v>1</v>
      </c>
      <c r="AF75" s="50">
        <v>4</v>
      </c>
      <c r="AG75" s="60">
        <v>0.125</v>
      </c>
      <c r="AH75" s="11">
        <f t="shared" si="2"/>
        <v>0.5</v>
      </c>
      <c r="AI75" s="5"/>
    </row>
    <row r="76" spans="1:35" x14ac:dyDescent="0.25">
      <c r="A76" s="4" t="s">
        <v>78</v>
      </c>
      <c r="B76" s="5">
        <v>13</v>
      </c>
      <c r="C76" s="43" t="s">
        <v>34</v>
      </c>
      <c r="D76" s="53" t="s">
        <v>275</v>
      </c>
      <c r="E76" s="164">
        <v>43082</v>
      </c>
      <c r="F76" s="50" t="s">
        <v>1967</v>
      </c>
      <c r="G76" s="254" t="s">
        <v>1968</v>
      </c>
      <c r="H76" s="50"/>
      <c r="I76" s="78">
        <v>4565289000570</v>
      </c>
      <c r="J76" s="79" t="s">
        <v>207</v>
      </c>
      <c r="K76" s="79" t="s">
        <v>222</v>
      </c>
      <c r="L76" s="79" t="s">
        <v>208</v>
      </c>
      <c r="M76" s="131" t="s">
        <v>223</v>
      </c>
      <c r="N76" s="79">
        <v>3105</v>
      </c>
      <c r="O76" s="79" t="s">
        <v>162</v>
      </c>
      <c r="P76" s="79" t="s">
        <v>224</v>
      </c>
      <c r="Q76" s="79" t="s">
        <v>49</v>
      </c>
      <c r="R76" s="138" t="s">
        <v>209</v>
      </c>
      <c r="S76" s="138" t="s">
        <v>210</v>
      </c>
      <c r="T76" s="79" t="s">
        <v>225</v>
      </c>
      <c r="U76" s="79" t="s">
        <v>70</v>
      </c>
      <c r="V76" s="50" t="s">
        <v>31</v>
      </c>
      <c r="W76" s="50" t="s">
        <v>1928</v>
      </c>
      <c r="X76" s="50" t="s">
        <v>1928</v>
      </c>
      <c r="Y76" s="79" t="s">
        <v>95</v>
      </c>
      <c r="Z76" s="79" t="s">
        <v>55</v>
      </c>
      <c r="AA76" s="62" t="s">
        <v>96</v>
      </c>
      <c r="AB76" s="58">
        <v>0.41666666666666669</v>
      </c>
      <c r="AC76" s="58">
        <v>0.5</v>
      </c>
      <c r="AD76" s="59">
        <v>0.125</v>
      </c>
      <c r="AE76" s="50">
        <v>1</v>
      </c>
      <c r="AF76" s="50">
        <v>2</v>
      </c>
      <c r="AG76" s="60">
        <v>0.125</v>
      </c>
      <c r="AH76" s="11">
        <f t="shared" si="2"/>
        <v>0.25</v>
      </c>
      <c r="AI76" s="180"/>
    </row>
    <row r="77" spans="1:35" x14ac:dyDescent="0.25">
      <c r="A77" s="4" t="s">
        <v>78</v>
      </c>
      <c r="B77" s="5">
        <v>13</v>
      </c>
      <c r="C77" s="43" t="s">
        <v>34</v>
      </c>
      <c r="D77" s="53" t="s">
        <v>275</v>
      </c>
      <c r="E77" s="164">
        <v>43082</v>
      </c>
      <c r="F77" s="50" t="s">
        <v>1967</v>
      </c>
      <c r="G77" s="254" t="s">
        <v>1968</v>
      </c>
      <c r="H77" s="50"/>
      <c r="I77" s="78">
        <v>4565289000570</v>
      </c>
      <c r="J77" s="79" t="s">
        <v>207</v>
      </c>
      <c r="K77" s="79" t="s">
        <v>279</v>
      </c>
      <c r="L77" s="79" t="s">
        <v>208</v>
      </c>
      <c r="M77" s="131" t="s">
        <v>278</v>
      </c>
      <c r="N77" s="79">
        <v>114</v>
      </c>
      <c r="O77" s="79" t="s">
        <v>63</v>
      </c>
      <c r="P77" s="79" t="s">
        <v>280</v>
      </c>
      <c r="Q77" s="79" t="s">
        <v>49</v>
      </c>
      <c r="R77" s="138" t="s">
        <v>209</v>
      </c>
      <c r="S77" s="138" t="s">
        <v>210</v>
      </c>
      <c r="T77" s="79" t="s">
        <v>281</v>
      </c>
      <c r="U77" s="79" t="s">
        <v>282</v>
      </c>
      <c r="V77" s="50" t="s">
        <v>31</v>
      </c>
      <c r="W77" s="50" t="s">
        <v>1928</v>
      </c>
      <c r="X77" s="50" t="s">
        <v>1928</v>
      </c>
      <c r="Y77" s="79" t="s">
        <v>95</v>
      </c>
      <c r="Z77" s="79" t="s">
        <v>32</v>
      </c>
      <c r="AA77" s="62" t="s">
        <v>1776</v>
      </c>
      <c r="AB77" s="58">
        <v>0.54166666666666663</v>
      </c>
      <c r="AC77" s="58">
        <v>0.66666666666666663</v>
      </c>
      <c r="AD77" s="59">
        <v>0.125</v>
      </c>
      <c r="AE77" s="50">
        <v>1</v>
      </c>
      <c r="AF77" s="50">
        <v>2</v>
      </c>
      <c r="AG77" s="60">
        <v>0.125</v>
      </c>
      <c r="AH77" s="11">
        <f t="shared" si="2"/>
        <v>0.25</v>
      </c>
      <c r="AI77" s="180"/>
    </row>
    <row r="78" spans="1:35" x14ac:dyDescent="0.25">
      <c r="A78" s="4" t="s">
        <v>78</v>
      </c>
      <c r="B78" s="5">
        <v>13</v>
      </c>
      <c r="C78" s="43" t="s">
        <v>34</v>
      </c>
      <c r="D78" s="53" t="s">
        <v>275</v>
      </c>
      <c r="E78" s="164">
        <v>43082</v>
      </c>
      <c r="F78" s="50" t="s">
        <v>1967</v>
      </c>
      <c r="G78" s="254" t="s">
        <v>1968</v>
      </c>
      <c r="H78" s="50"/>
      <c r="I78" s="78">
        <v>4565289000570</v>
      </c>
      <c r="J78" s="79" t="s">
        <v>207</v>
      </c>
      <c r="K78" s="79" t="s">
        <v>1969</v>
      </c>
      <c r="L78" s="79" t="s">
        <v>208</v>
      </c>
      <c r="M78" s="131" t="s">
        <v>1970</v>
      </c>
      <c r="N78" s="79">
        <v>32</v>
      </c>
      <c r="O78" s="79" t="s">
        <v>30</v>
      </c>
      <c r="P78" s="79" t="s">
        <v>1971</v>
      </c>
      <c r="Q78" s="79" t="s">
        <v>49</v>
      </c>
      <c r="R78" s="138" t="s">
        <v>209</v>
      </c>
      <c r="S78" s="138" t="s">
        <v>210</v>
      </c>
      <c r="T78" s="79" t="s">
        <v>1972</v>
      </c>
      <c r="U78" s="79" t="s">
        <v>1973</v>
      </c>
      <c r="V78" s="50" t="s">
        <v>31</v>
      </c>
      <c r="W78" s="50" t="s">
        <v>1928</v>
      </c>
      <c r="X78" s="50" t="s">
        <v>1928</v>
      </c>
      <c r="Y78" s="79" t="s">
        <v>95</v>
      </c>
      <c r="Z78" s="79" t="s">
        <v>55</v>
      </c>
      <c r="AA78" s="62" t="s">
        <v>1776</v>
      </c>
      <c r="AB78" s="58">
        <v>0.41666666666666669</v>
      </c>
      <c r="AC78" s="58">
        <v>0.5</v>
      </c>
      <c r="AD78" s="59">
        <v>0.125</v>
      </c>
      <c r="AE78" s="50">
        <v>1</v>
      </c>
      <c r="AF78" s="50">
        <v>2</v>
      </c>
      <c r="AG78" s="60">
        <v>0.125</v>
      </c>
      <c r="AH78" s="11">
        <f t="shared" si="2"/>
        <v>0.25</v>
      </c>
      <c r="AI78" s="180"/>
    </row>
    <row r="79" spans="1:35" x14ac:dyDescent="0.25">
      <c r="A79" s="4" t="s">
        <v>78</v>
      </c>
      <c r="B79" s="5">
        <v>13</v>
      </c>
      <c r="C79" s="43" t="s">
        <v>34</v>
      </c>
      <c r="D79" s="53" t="s">
        <v>275</v>
      </c>
      <c r="E79" s="164">
        <v>43082</v>
      </c>
      <c r="F79" s="50" t="s">
        <v>1967</v>
      </c>
      <c r="G79" s="254" t="s">
        <v>1968</v>
      </c>
      <c r="H79" s="50"/>
      <c r="I79" s="78">
        <v>4565289000570</v>
      </c>
      <c r="J79" s="79" t="s">
        <v>207</v>
      </c>
      <c r="K79" s="79" t="s">
        <v>218</v>
      </c>
      <c r="L79" s="79" t="s">
        <v>208</v>
      </c>
      <c r="M79" s="131" t="s">
        <v>219</v>
      </c>
      <c r="N79" s="79">
        <v>5705</v>
      </c>
      <c r="O79" s="79" t="s">
        <v>220</v>
      </c>
      <c r="P79" s="79" t="s">
        <v>221</v>
      </c>
      <c r="Q79" s="79" t="s">
        <v>49</v>
      </c>
      <c r="R79" s="138" t="s">
        <v>209</v>
      </c>
      <c r="S79" s="138" t="s">
        <v>210</v>
      </c>
      <c r="T79" s="79" t="s">
        <v>1744</v>
      </c>
      <c r="U79" s="79" t="s">
        <v>1745</v>
      </c>
      <c r="V79" s="50" t="s">
        <v>31</v>
      </c>
      <c r="W79" s="50" t="s">
        <v>1928</v>
      </c>
      <c r="X79" s="50" t="s">
        <v>1928</v>
      </c>
      <c r="Y79" s="79" t="s">
        <v>95</v>
      </c>
      <c r="Z79" s="79" t="s">
        <v>32</v>
      </c>
      <c r="AA79" s="62" t="s">
        <v>96</v>
      </c>
      <c r="AB79" s="58">
        <v>0.54166666666666663</v>
      </c>
      <c r="AC79" s="58">
        <v>0.66666666666666663</v>
      </c>
      <c r="AD79" s="59">
        <v>0.125</v>
      </c>
      <c r="AE79" s="50">
        <v>1</v>
      </c>
      <c r="AF79" s="50">
        <v>2</v>
      </c>
      <c r="AG79" s="60">
        <v>0.125</v>
      </c>
      <c r="AH79" s="11">
        <f t="shared" si="2"/>
        <v>0.25</v>
      </c>
      <c r="AI79" s="180"/>
    </row>
    <row r="80" spans="1:35" x14ac:dyDescent="0.25">
      <c r="A80" s="4" t="s">
        <v>78</v>
      </c>
      <c r="B80" s="5">
        <v>13</v>
      </c>
      <c r="C80" s="43" t="s">
        <v>34</v>
      </c>
      <c r="D80" s="53" t="s">
        <v>275</v>
      </c>
      <c r="E80" s="164">
        <v>43082</v>
      </c>
      <c r="F80" s="50" t="s">
        <v>1967</v>
      </c>
      <c r="G80" s="254" t="s">
        <v>1968</v>
      </c>
      <c r="H80" s="50"/>
      <c r="I80" s="78" t="s">
        <v>1618</v>
      </c>
      <c r="J80" s="50" t="s">
        <v>43</v>
      </c>
      <c r="K80" s="79" t="s">
        <v>1738</v>
      </c>
      <c r="L80" s="79" t="s">
        <v>44</v>
      </c>
      <c r="M80" s="131" t="s">
        <v>1739</v>
      </c>
      <c r="N80" s="79">
        <v>203</v>
      </c>
      <c r="O80" s="79" t="s">
        <v>1740</v>
      </c>
      <c r="P80" s="79" t="s">
        <v>1741</v>
      </c>
      <c r="Q80" s="79" t="s">
        <v>49</v>
      </c>
      <c r="R80" s="138" t="s">
        <v>209</v>
      </c>
      <c r="S80" s="138" t="s">
        <v>210</v>
      </c>
      <c r="T80" s="79" t="s">
        <v>1742</v>
      </c>
      <c r="U80" s="79" t="s">
        <v>48</v>
      </c>
      <c r="V80" s="50" t="s">
        <v>41</v>
      </c>
      <c r="W80" s="50" t="s">
        <v>42</v>
      </c>
      <c r="X80" s="50" t="s">
        <v>42</v>
      </c>
      <c r="Y80" s="79" t="s">
        <v>103</v>
      </c>
      <c r="Z80" s="79" t="s">
        <v>55</v>
      </c>
      <c r="AA80" s="62" t="s">
        <v>96</v>
      </c>
      <c r="AB80" s="58">
        <v>0.41666666666666669</v>
      </c>
      <c r="AC80" s="58">
        <v>0.5</v>
      </c>
      <c r="AD80" s="59">
        <v>0.125</v>
      </c>
      <c r="AE80" s="50">
        <v>1</v>
      </c>
      <c r="AF80" s="50">
        <v>4</v>
      </c>
      <c r="AG80" s="60">
        <v>0.125</v>
      </c>
      <c r="AH80" s="11">
        <f t="shared" si="2"/>
        <v>0.5</v>
      </c>
      <c r="AI80" s="180"/>
    </row>
    <row r="81" spans="1:35" x14ac:dyDescent="0.25">
      <c r="A81" s="4" t="s">
        <v>78</v>
      </c>
      <c r="B81" s="5">
        <v>13</v>
      </c>
      <c r="C81" s="43" t="s">
        <v>34</v>
      </c>
      <c r="D81" s="53" t="s">
        <v>275</v>
      </c>
      <c r="E81" s="164">
        <v>43082</v>
      </c>
      <c r="F81" s="50" t="s">
        <v>1967</v>
      </c>
      <c r="G81" s="254" t="s">
        <v>1968</v>
      </c>
      <c r="H81" s="50"/>
      <c r="I81" s="78">
        <v>4565289000570</v>
      </c>
      <c r="J81" s="79" t="s">
        <v>207</v>
      </c>
      <c r="K81" s="79" t="s">
        <v>228</v>
      </c>
      <c r="L81" s="79" t="s">
        <v>208</v>
      </c>
      <c r="M81" s="131" t="s">
        <v>226</v>
      </c>
      <c r="N81" s="79">
        <v>1762</v>
      </c>
      <c r="O81" s="79" t="s">
        <v>162</v>
      </c>
      <c r="P81" s="79" t="s">
        <v>227</v>
      </c>
      <c r="Q81" s="79" t="s">
        <v>49</v>
      </c>
      <c r="R81" s="138" t="s">
        <v>209</v>
      </c>
      <c r="S81" s="138" t="s">
        <v>210</v>
      </c>
      <c r="T81" s="79" t="s">
        <v>1743</v>
      </c>
      <c r="U81" s="79" t="s">
        <v>229</v>
      </c>
      <c r="V81" s="50" t="s">
        <v>31</v>
      </c>
      <c r="W81" s="50" t="s">
        <v>1928</v>
      </c>
      <c r="X81" s="50" t="s">
        <v>1928</v>
      </c>
      <c r="Y81" s="79" t="s">
        <v>103</v>
      </c>
      <c r="Z81" s="79" t="s">
        <v>32</v>
      </c>
      <c r="AA81" s="62" t="s">
        <v>1776</v>
      </c>
      <c r="AB81" s="58">
        <v>0.54166666666666663</v>
      </c>
      <c r="AC81" s="58">
        <v>0.66666666666666663</v>
      </c>
      <c r="AD81" s="59">
        <v>0.125</v>
      </c>
      <c r="AE81" s="50">
        <v>1</v>
      </c>
      <c r="AF81" s="50">
        <v>4</v>
      </c>
      <c r="AG81" s="60">
        <v>0.125</v>
      </c>
      <c r="AH81" s="11">
        <f t="shared" si="2"/>
        <v>0.5</v>
      </c>
      <c r="AI81" s="180"/>
    </row>
    <row r="82" spans="1:35" x14ac:dyDescent="0.25">
      <c r="A82" s="4" t="s">
        <v>78</v>
      </c>
      <c r="B82" s="5">
        <v>13</v>
      </c>
      <c r="C82" s="43" t="s">
        <v>34</v>
      </c>
      <c r="D82" s="53" t="s">
        <v>275</v>
      </c>
      <c r="E82" s="164">
        <v>43082</v>
      </c>
      <c r="F82" s="50" t="s">
        <v>1967</v>
      </c>
      <c r="G82" s="254" t="s">
        <v>1968</v>
      </c>
      <c r="H82" s="50"/>
      <c r="I82" s="78">
        <v>4565289000570</v>
      </c>
      <c r="J82" s="79" t="s">
        <v>207</v>
      </c>
      <c r="K82" s="81" t="s">
        <v>1974</v>
      </c>
      <c r="L82" s="79" t="s">
        <v>208</v>
      </c>
      <c r="M82" s="131" t="s">
        <v>1975</v>
      </c>
      <c r="N82" s="79">
        <v>1300</v>
      </c>
      <c r="O82" s="79" t="s">
        <v>1976</v>
      </c>
      <c r="P82" s="79" t="s">
        <v>1977</v>
      </c>
      <c r="Q82" s="79" t="s">
        <v>49</v>
      </c>
      <c r="R82" s="138" t="s">
        <v>209</v>
      </c>
      <c r="S82" s="138" t="s">
        <v>210</v>
      </c>
      <c r="T82" s="79" t="s">
        <v>1978</v>
      </c>
      <c r="U82" s="79" t="s">
        <v>1979</v>
      </c>
      <c r="V82" s="50" t="s">
        <v>31</v>
      </c>
      <c r="W82" s="50" t="s">
        <v>1928</v>
      </c>
      <c r="X82" s="50" t="s">
        <v>1928</v>
      </c>
      <c r="Y82" s="79" t="s">
        <v>104</v>
      </c>
      <c r="Z82" s="79" t="s">
        <v>55</v>
      </c>
      <c r="AA82" s="79" t="s">
        <v>1754</v>
      </c>
      <c r="AB82" s="58">
        <v>0.5</v>
      </c>
      <c r="AC82" s="58">
        <v>0.66666666666666663</v>
      </c>
      <c r="AD82" s="59">
        <v>0.16666666666666666</v>
      </c>
      <c r="AE82" s="50">
        <v>1</v>
      </c>
      <c r="AF82" s="50">
        <v>4</v>
      </c>
      <c r="AG82" s="60">
        <v>0.16666666666666666</v>
      </c>
      <c r="AH82" s="11">
        <f t="shared" si="2"/>
        <v>0.66666666666666663</v>
      </c>
      <c r="AI82" s="180"/>
    </row>
    <row r="83" spans="1:35" x14ac:dyDescent="0.25">
      <c r="A83" s="4" t="s">
        <v>78</v>
      </c>
      <c r="B83" s="5">
        <v>14</v>
      </c>
      <c r="C83" s="43" t="s">
        <v>34</v>
      </c>
      <c r="D83" s="53" t="s">
        <v>288</v>
      </c>
      <c r="E83" s="164">
        <v>40637</v>
      </c>
      <c r="F83" s="50" t="s">
        <v>1746</v>
      </c>
      <c r="G83" s="169" t="s">
        <v>289</v>
      </c>
      <c r="H83" s="50"/>
      <c r="I83" s="70">
        <v>47508411022559</v>
      </c>
      <c r="J83" s="50" t="s">
        <v>524</v>
      </c>
      <c r="K83" s="45" t="s">
        <v>1747</v>
      </c>
      <c r="L83" s="45" t="s">
        <v>1615</v>
      </c>
      <c r="M83" s="3" t="s">
        <v>1748</v>
      </c>
      <c r="N83" s="5">
        <v>1818</v>
      </c>
      <c r="O83" s="5" t="s">
        <v>106</v>
      </c>
      <c r="P83" s="6" t="s">
        <v>1749</v>
      </c>
      <c r="Q83" s="5" t="s">
        <v>82</v>
      </c>
      <c r="R83" s="67" t="s">
        <v>83</v>
      </c>
      <c r="S83" s="67" t="s">
        <v>84</v>
      </c>
      <c r="T83" s="5" t="s">
        <v>1750</v>
      </c>
      <c r="U83" s="5"/>
      <c r="V83" s="5" t="s">
        <v>41</v>
      </c>
      <c r="W83" s="6" t="s">
        <v>42</v>
      </c>
      <c r="X83" s="6" t="s">
        <v>42</v>
      </c>
      <c r="Y83" s="46" t="s">
        <v>85</v>
      </c>
      <c r="Z83" s="46" t="s">
        <v>55</v>
      </c>
      <c r="AA83" s="46" t="s">
        <v>107</v>
      </c>
      <c r="AB83" s="13">
        <v>0.41666666666666669</v>
      </c>
      <c r="AC83" s="13">
        <v>0.5</v>
      </c>
      <c r="AD83" s="14">
        <v>8.3333333333333329E-2</v>
      </c>
      <c r="AE83" s="5">
        <v>1</v>
      </c>
      <c r="AF83" s="5">
        <v>4</v>
      </c>
      <c r="AG83" s="11">
        <v>8.3333333333333329E-2</v>
      </c>
      <c r="AH83" s="11">
        <f t="shared" si="2"/>
        <v>0.33333333333333331</v>
      </c>
      <c r="AI83" s="5"/>
    </row>
    <row r="84" spans="1:35" x14ac:dyDescent="0.25">
      <c r="A84" s="4" t="s">
        <v>78</v>
      </c>
      <c r="B84" s="5">
        <v>14</v>
      </c>
      <c r="C84" s="43" t="s">
        <v>34</v>
      </c>
      <c r="D84" s="53" t="s">
        <v>288</v>
      </c>
      <c r="E84" s="164">
        <v>40637</v>
      </c>
      <c r="F84" s="50" t="s">
        <v>1746</v>
      </c>
      <c r="G84" s="169" t="s">
        <v>289</v>
      </c>
      <c r="H84" s="50"/>
      <c r="I84" s="158" t="s">
        <v>1618</v>
      </c>
      <c r="J84" s="50" t="s">
        <v>43</v>
      </c>
      <c r="K84" s="45" t="s">
        <v>1751</v>
      </c>
      <c r="L84" s="79" t="s">
        <v>44</v>
      </c>
      <c r="M84" s="3" t="s">
        <v>1752</v>
      </c>
      <c r="N84" s="5">
        <v>919</v>
      </c>
      <c r="O84" s="5" t="s">
        <v>106</v>
      </c>
      <c r="P84" s="6" t="s">
        <v>1753</v>
      </c>
      <c r="Q84" s="5" t="s">
        <v>82</v>
      </c>
      <c r="R84" s="67" t="s">
        <v>83</v>
      </c>
      <c r="S84" s="67" t="s">
        <v>84</v>
      </c>
      <c r="T84" s="5"/>
      <c r="U84" s="5"/>
      <c r="V84" s="5" t="s">
        <v>41</v>
      </c>
      <c r="W84" s="6" t="s">
        <v>42</v>
      </c>
      <c r="X84" s="6" t="s">
        <v>42</v>
      </c>
      <c r="Y84" s="46" t="s">
        <v>85</v>
      </c>
      <c r="Z84" s="46" t="s">
        <v>32</v>
      </c>
      <c r="AA84" s="46" t="s">
        <v>1669</v>
      </c>
      <c r="AB84" s="13">
        <v>0.54166666666666663</v>
      </c>
      <c r="AC84" s="13">
        <v>0.68055555555555547</v>
      </c>
      <c r="AD84" s="14">
        <v>0.1388888888888889</v>
      </c>
      <c r="AE84" s="5">
        <v>1</v>
      </c>
      <c r="AF84" s="5">
        <v>4</v>
      </c>
      <c r="AG84" s="11">
        <v>0.1388888888888889</v>
      </c>
      <c r="AH84" s="11">
        <f t="shared" si="2"/>
        <v>0.55555555555555558</v>
      </c>
      <c r="AI84" s="5"/>
    </row>
    <row r="85" spans="1:35" x14ac:dyDescent="0.25">
      <c r="A85" s="4" t="s">
        <v>78</v>
      </c>
      <c r="B85" s="5">
        <v>14</v>
      </c>
      <c r="C85" s="43" t="s">
        <v>34</v>
      </c>
      <c r="D85" s="53" t="s">
        <v>288</v>
      </c>
      <c r="E85" s="164">
        <v>40637</v>
      </c>
      <c r="F85" s="50" t="s">
        <v>1746</v>
      </c>
      <c r="G85" s="169" t="s">
        <v>289</v>
      </c>
      <c r="H85" s="50"/>
      <c r="I85" s="78" t="s">
        <v>81</v>
      </c>
      <c r="J85" s="50" t="s">
        <v>86</v>
      </c>
      <c r="K85" s="45" t="s">
        <v>290</v>
      </c>
      <c r="L85" s="45" t="s">
        <v>88</v>
      </c>
      <c r="M85" s="3" t="s">
        <v>46</v>
      </c>
      <c r="N85" s="5">
        <v>166</v>
      </c>
      <c r="O85" s="5" t="s">
        <v>291</v>
      </c>
      <c r="P85" s="6" t="s">
        <v>292</v>
      </c>
      <c r="Q85" s="5" t="s">
        <v>82</v>
      </c>
      <c r="R85" s="67" t="s">
        <v>83</v>
      </c>
      <c r="S85" s="67" t="s">
        <v>84</v>
      </c>
      <c r="T85" s="5" t="s">
        <v>293</v>
      </c>
      <c r="U85" s="5" t="s">
        <v>294</v>
      </c>
      <c r="V85" s="5" t="s">
        <v>35</v>
      </c>
      <c r="W85" s="6" t="s">
        <v>1609</v>
      </c>
      <c r="X85" s="6" t="s">
        <v>1849</v>
      </c>
      <c r="Y85" s="46" t="s">
        <v>95</v>
      </c>
      <c r="Z85" s="46" t="s">
        <v>55</v>
      </c>
      <c r="AA85" s="46" t="s">
        <v>443</v>
      </c>
      <c r="AB85" s="13">
        <v>0.41666666666666669</v>
      </c>
      <c r="AC85" s="13">
        <v>0.58333333333333337</v>
      </c>
      <c r="AD85" s="14">
        <v>0.16666666666666666</v>
      </c>
      <c r="AE85" s="5">
        <v>1</v>
      </c>
      <c r="AF85" s="5">
        <v>4</v>
      </c>
      <c r="AG85" s="11">
        <v>0.16666666666666666</v>
      </c>
      <c r="AH85" s="11">
        <f t="shared" si="2"/>
        <v>0.66666666666666663</v>
      </c>
      <c r="AI85" s="5"/>
    </row>
    <row r="86" spans="1:35" x14ac:dyDescent="0.25">
      <c r="A86" s="4" t="s">
        <v>78</v>
      </c>
      <c r="B86" s="5">
        <v>14</v>
      </c>
      <c r="C86" s="43" t="s">
        <v>34</v>
      </c>
      <c r="D86" s="53" t="s">
        <v>288</v>
      </c>
      <c r="E86" s="164">
        <v>40637</v>
      </c>
      <c r="F86" s="50" t="s">
        <v>1746</v>
      </c>
      <c r="G86" s="169" t="s">
        <v>289</v>
      </c>
      <c r="H86" s="50"/>
      <c r="I86" s="70" t="s">
        <v>81</v>
      </c>
      <c r="J86" s="5" t="s">
        <v>86</v>
      </c>
      <c r="K86" s="45" t="s">
        <v>299</v>
      </c>
      <c r="L86" s="45" t="s">
        <v>88</v>
      </c>
      <c r="M86" s="3" t="s">
        <v>298</v>
      </c>
      <c r="N86" s="5">
        <v>777</v>
      </c>
      <c r="O86" s="5" t="s">
        <v>105</v>
      </c>
      <c r="P86" s="6" t="s">
        <v>297</v>
      </c>
      <c r="Q86" s="5" t="s">
        <v>82</v>
      </c>
      <c r="R86" s="67" t="s">
        <v>83</v>
      </c>
      <c r="S86" s="67" t="s">
        <v>84</v>
      </c>
      <c r="T86" s="5" t="s">
        <v>300</v>
      </c>
      <c r="U86" s="5" t="s">
        <v>108</v>
      </c>
      <c r="V86" s="5" t="s">
        <v>35</v>
      </c>
      <c r="W86" s="6" t="s">
        <v>1609</v>
      </c>
      <c r="X86" s="6" t="s">
        <v>1849</v>
      </c>
      <c r="Y86" s="46" t="s">
        <v>103</v>
      </c>
      <c r="Z86" s="46" t="s">
        <v>32</v>
      </c>
      <c r="AA86" s="46" t="s">
        <v>1754</v>
      </c>
      <c r="AB86" s="13">
        <v>0.5</v>
      </c>
      <c r="AC86" s="13">
        <v>0.66666666666666663</v>
      </c>
      <c r="AD86" s="14">
        <v>0.16666666666666666</v>
      </c>
      <c r="AE86" s="5">
        <v>1</v>
      </c>
      <c r="AF86" s="5">
        <v>4</v>
      </c>
      <c r="AG86" s="11">
        <v>0.16666666666666666</v>
      </c>
      <c r="AH86" s="11">
        <f t="shared" si="2"/>
        <v>0.66666666666666663</v>
      </c>
      <c r="AI86" s="5"/>
    </row>
    <row r="87" spans="1:35" x14ac:dyDescent="0.25">
      <c r="A87" s="4" t="s">
        <v>78</v>
      </c>
      <c r="B87" s="5">
        <v>15</v>
      </c>
      <c r="C87" s="43" t="s">
        <v>34</v>
      </c>
      <c r="D87" s="53" t="s">
        <v>1755</v>
      </c>
      <c r="E87" s="183">
        <v>43630</v>
      </c>
      <c r="F87" s="5" t="s">
        <v>1756</v>
      </c>
      <c r="G87" s="184" t="s">
        <v>1757</v>
      </c>
      <c r="H87" s="50"/>
      <c r="I87" s="50" t="s">
        <v>304</v>
      </c>
      <c r="J87" s="50" t="s">
        <v>150</v>
      </c>
      <c r="K87" s="168" t="s">
        <v>1758</v>
      </c>
      <c r="L87" s="168" t="s">
        <v>306</v>
      </c>
      <c r="M87" s="3" t="s">
        <v>1759</v>
      </c>
      <c r="N87" s="5">
        <v>860</v>
      </c>
      <c r="O87" s="5" t="s">
        <v>341</v>
      </c>
      <c r="P87" s="6" t="s">
        <v>1760</v>
      </c>
      <c r="Q87" s="5" t="s">
        <v>115</v>
      </c>
      <c r="R87" s="67" t="s">
        <v>301</v>
      </c>
      <c r="S87" s="67" t="s">
        <v>302</v>
      </c>
      <c r="T87" s="5"/>
      <c r="U87" s="5" t="s">
        <v>1761</v>
      </c>
      <c r="V87" s="5" t="s">
        <v>35</v>
      </c>
      <c r="W87" s="6" t="s">
        <v>1643</v>
      </c>
      <c r="X87" s="6" t="s">
        <v>1849</v>
      </c>
      <c r="Y87" s="46" t="s">
        <v>85</v>
      </c>
      <c r="Z87" s="46" t="s">
        <v>55</v>
      </c>
      <c r="AA87" s="46" t="s">
        <v>109</v>
      </c>
      <c r="AB87" s="13">
        <v>0.41666666666666669</v>
      </c>
      <c r="AC87" s="13">
        <v>0.54166666666666663</v>
      </c>
      <c r="AD87" s="14">
        <v>0.125</v>
      </c>
      <c r="AE87" s="5">
        <v>1</v>
      </c>
      <c r="AF87" s="5">
        <v>4</v>
      </c>
      <c r="AG87" s="11">
        <v>0.125</v>
      </c>
      <c r="AH87" s="11">
        <f t="shared" si="2"/>
        <v>0.5</v>
      </c>
      <c r="AI87" s="5"/>
    </row>
    <row r="88" spans="1:35" x14ac:dyDescent="0.25">
      <c r="A88" s="4" t="s">
        <v>78</v>
      </c>
      <c r="B88" s="5">
        <v>15</v>
      </c>
      <c r="C88" s="43" t="s">
        <v>34</v>
      </c>
      <c r="D88" s="53" t="s">
        <v>1755</v>
      </c>
      <c r="E88" s="183">
        <v>43630</v>
      </c>
      <c r="F88" s="5" t="s">
        <v>1756</v>
      </c>
      <c r="G88" s="184" t="s">
        <v>1757</v>
      </c>
      <c r="H88" s="50"/>
      <c r="I88" s="50" t="s">
        <v>304</v>
      </c>
      <c r="J88" s="50" t="s">
        <v>150</v>
      </c>
      <c r="K88" s="168" t="s">
        <v>338</v>
      </c>
      <c r="L88" s="168" t="s">
        <v>306</v>
      </c>
      <c r="M88" s="3" t="s">
        <v>340</v>
      </c>
      <c r="N88" s="5">
        <v>457</v>
      </c>
      <c r="O88" s="5" t="s">
        <v>30</v>
      </c>
      <c r="P88" s="6" t="s">
        <v>339</v>
      </c>
      <c r="Q88" s="5" t="s">
        <v>115</v>
      </c>
      <c r="R88" s="67" t="s">
        <v>301</v>
      </c>
      <c r="S88" s="67" t="s">
        <v>302</v>
      </c>
      <c r="T88" s="5"/>
      <c r="U88" s="5" t="s">
        <v>1762</v>
      </c>
      <c r="V88" s="5" t="s">
        <v>35</v>
      </c>
      <c r="W88" s="5" t="s">
        <v>1643</v>
      </c>
      <c r="X88" s="4" t="s">
        <v>1849</v>
      </c>
      <c r="Y88" s="46" t="s">
        <v>85</v>
      </c>
      <c r="Z88" s="46" t="s">
        <v>32</v>
      </c>
      <c r="AA88" s="46" t="s">
        <v>1623</v>
      </c>
      <c r="AB88" s="13">
        <v>0.58333333333333337</v>
      </c>
      <c r="AC88" s="13">
        <v>0.70833333333333337</v>
      </c>
      <c r="AD88" s="14">
        <v>0.125</v>
      </c>
      <c r="AE88" s="5">
        <v>1</v>
      </c>
      <c r="AF88" s="5">
        <v>4</v>
      </c>
      <c r="AG88" s="11">
        <v>0.125</v>
      </c>
      <c r="AH88" s="11">
        <f t="shared" si="2"/>
        <v>0.5</v>
      </c>
      <c r="AI88" s="5"/>
    </row>
    <row r="89" spans="1:35" x14ac:dyDescent="0.25">
      <c r="A89" s="4" t="s">
        <v>78</v>
      </c>
      <c r="B89" s="5">
        <v>15</v>
      </c>
      <c r="C89" s="43" t="s">
        <v>34</v>
      </c>
      <c r="D89" s="53" t="s">
        <v>1755</v>
      </c>
      <c r="E89" s="183">
        <v>43630</v>
      </c>
      <c r="F89" s="5" t="s">
        <v>1756</v>
      </c>
      <c r="G89" s="184" t="s">
        <v>1757</v>
      </c>
      <c r="H89" s="50"/>
      <c r="I89" s="158" t="s">
        <v>1618</v>
      </c>
      <c r="J89" s="50" t="s">
        <v>43</v>
      </c>
      <c r="K89" s="168" t="s">
        <v>347</v>
      </c>
      <c r="L89" s="168" t="s">
        <v>44</v>
      </c>
      <c r="M89" s="74" t="s">
        <v>348</v>
      </c>
      <c r="N89" s="50">
        <v>3900</v>
      </c>
      <c r="O89" s="50" t="s">
        <v>349</v>
      </c>
      <c r="P89" s="6" t="s">
        <v>350</v>
      </c>
      <c r="Q89" s="5" t="s">
        <v>115</v>
      </c>
      <c r="R89" s="67" t="s">
        <v>301</v>
      </c>
      <c r="S89" s="67" t="s">
        <v>302</v>
      </c>
      <c r="T89" s="5" t="s">
        <v>351</v>
      </c>
      <c r="U89" s="5" t="s">
        <v>352</v>
      </c>
      <c r="V89" s="5" t="s">
        <v>41</v>
      </c>
      <c r="W89" s="6" t="s">
        <v>42</v>
      </c>
      <c r="X89" s="6" t="s">
        <v>42</v>
      </c>
      <c r="Y89" s="46" t="s">
        <v>95</v>
      </c>
      <c r="Z89" s="46" t="s">
        <v>55</v>
      </c>
      <c r="AA89" s="46" t="s">
        <v>109</v>
      </c>
      <c r="AB89" s="13">
        <v>0.41666666666666669</v>
      </c>
      <c r="AC89" s="13">
        <v>0.54166666666666663</v>
      </c>
      <c r="AD89" s="14">
        <v>0.125</v>
      </c>
      <c r="AE89" s="5">
        <v>1</v>
      </c>
      <c r="AF89" s="5">
        <v>4</v>
      </c>
      <c r="AG89" s="11">
        <v>0.125</v>
      </c>
      <c r="AH89" s="11">
        <f t="shared" si="2"/>
        <v>0.5</v>
      </c>
      <c r="AI89" s="5"/>
    </row>
    <row r="90" spans="1:35" x14ac:dyDescent="0.25">
      <c r="A90" s="4" t="s">
        <v>78</v>
      </c>
      <c r="B90" s="5">
        <v>15</v>
      </c>
      <c r="C90" s="43" t="s">
        <v>34</v>
      </c>
      <c r="D90" s="53" t="s">
        <v>1755</v>
      </c>
      <c r="E90" s="183">
        <v>43630</v>
      </c>
      <c r="F90" s="5" t="s">
        <v>1756</v>
      </c>
      <c r="G90" s="184" t="s">
        <v>1757</v>
      </c>
      <c r="H90" s="50"/>
      <c r="I90" s="50" t="s">
        <v>304</v>
      </c>
      <c r="J90" s="50" t="s">
        <v>150</v>
      </c>
      <c r="K90" s="168" t="s">
        <v>1763</v>
      </c>
      <c r="L90" s="168" t="s">
        <v>306</v>
      </c>
      <c r="M90" s="74" t="s">
        <v>353</v>
      </c>
      <c r="N90" s="50">
        <v>3300</v>
      </c>
      <c r="O90" s="50" t="s">
        <v>349</v>
      </c>
      <c r="P90" s="63" t="s">
        <v>354</v>
      </c>
      <c r="Q90" s="50" t="s">
        <v>115</v>
      </c>
      <c r="R90" s="67" t="s">
        <v>301</v>
      </c>
      <c r="S90" s="67" t="s">
        <v>302</v>
      </c>
      <c r="T90" s="50" t="s">
        <v>355</v>
      </c>
      <c r="U90" s="50" t="s">
        <v>356</v>
      </c>
      <c r="V90" s="50" t="s">
        <v>35</v>
      </c>
      <c r="W90" s="63" t="s">
        <v>1643</v>
      </c>
      <c r="X90" s="63" t="s">
        <v>1849</v>
      </c>
      <c r="Y90" s="46" t="s">
        <v>95</v>
      </c>
      <c r="Z90" s="46" t="s">
        <v>32</v>
      </c>
      <c r="AA90" s="46" t="s">
        <v>1623</v>
      </c>
      <c r="AB90" s="13">
        <v>0.58333333333333337</v>
      </c>
      <c r="AC90" s="13">
        <v>0.70833333333333337</v>
      </c>
      <c r="AD90" s="14">
        <v>0.125</v>
      </c>
      <c r="AE90" s="5">
        <v>1</v>
      </c>
      <c r="AF90" s="5">
        <v>4</v>
      </c>
      <c r="AG90" s="11">
        <v>0.125</v>
      </c>
      <c r="AH90" s="11">
        <f t="shared" si="2"/>
        <v>0.5</v>
      </c>
      <c r="AI90" s="5"/>
    </row>
    <row r="91" spans="1:35" x14ac:dyDescent="0.25">
      <c r="A91" s="4" t="s">
        <v>78</v>
      </c>
      <c r="B91" s="5">
        <v>15</v>
      </c>
      <c r="C91" s="43" t="s">
        <v>34</v>
      </c>
      <c r="D91" s="53" t="s">
        <v>1755</v>
      </c>
      <c r="E91" s="183">
        <v>43630</v>
      </c>
      <c r="F91" s="5" t="s">
        <v>1756</v>
      </c>
      <c r="G91" s="184" t="s">
        <v>1757</v>
      </c>
      <c r="H91" s="50"/>
      <c r="I91" s="70">
        <v>17226232000165</v>
      </c>
      <c r="J91" s="50" t="s">
        <v>1764</v>
      </c>
      <c r="K91" s="168" t="s">
        <v>1765</v>
      </c>
      <c r="L91" s="168" t="s">
        <v>314</v>
      </c>
      <c r="M91" s="74" t="s">
        <v>1766</v>
      </c>
      <c r="N91" s="50">
        <v>245</v>
      </c>
      <c r="O91" s="50" t="s">
        <v>1767</v>
      </c>
      <c r="P91" s="63" t="s">
        <v>1768</v>
      </c>
      <c r="Q91" s="50" t="s">
        <v>115</v>
      </c>
      <c r="R91" s="67" t="s">
        <v>301</v>
      </c>
      <c r="S91" s="67" t="s">
        <v>302</v>
      </c>
      <c r="T91" s="185" t="s">
        <v>1769</v>
      </c>
      <c r="U91" s="50" t="s">
        <v>406</v>
      </c>
      <c r="V91" s="50" t="s">
        <v>35</v>
      </c>
      <c r="W91" s="63" t="s">
        <v>1643</v>
      </c>
      <c r="X91" s="63" t="s">
        <v>1849</v>
      </c>
      <c r="Y91" s="46" t="s">
        <v>103</v>
      </c>
      <c r="Z91" s="46" t="s">
        <v>55</v>
      </c>
      <c r="AA91" s="46" t="s">
        <v>109</v>
      </c>
      <c r="AB91" s="13">
        <v>0.41666666666666669</v>
      </c>
      <c r="AC91" s="13">
        <v>0.54166666666666663</v>
      </c>
      <c r="AD91" s="14">
        <v>0.125</v>
      </c>
      <c r="AE91" s="5">
        <v>1</v>
      </c>
      <c r="AF91" s="5">
        <v>4</v>
      </c>
      <c r="AG91" s="11">
        <v>0.125</v>
      </c>
      <c r="AH91" s="11">
        <f t="shared" si="2"/>
        <v>0.5</v>
      </c>
      <c r="AI91" s="5"/>
    </row>
    <row r="92" spans="1:35" x14ac:dyDescent="0.25">
      <c r="A92" s="4" t="s">
        <v>78</v>
      </c>
      <c r="B92" s="5">
        <v>15</v>
      </c>
      <c r="C92" s="43" t="s">
        <v>34</v>
      </c>
      <c r="D92" s="53" t="s">
        <v>1755</v>
      </c>
      <c r="E92" s="183">
        <v>43630</v>
      </c>
      <c r="F92" s="5" t="s">
        <v>1756</v>
      </c>
      <c r="G92" s="184" t="s">
        <v>1757</v>
      </c>
      <c r="H92" s="50"/>
      <c r="I92" s="50" t="s">
        <v>304</v>
      </c>
      <c r="J92" s="50" t="s">
        <v>150</v>
      </c>
      <c r="K92" s="168" t="s">
        <v>338</v>
      </c>
      <c r="L92" s="168" t="s">
        <v>306</v>
      </c>
      <c r="M92" s="3" t="s">
        <v>340</v>
      </c>
      <c r="N92" s="5">
        <v>457</v>
      </c>
      <c r="O92" s="5" t="s">
        <v>30</v>
      </c>
      <c r="P92" s="6" t="s">
        <v>339</v>
      </c>
      <c r="Q92" s="5" t="s">
        <v>115</v>
      </c>
      <c r="R92" s="67" t="s">
        <v>301</v>
      </c>
      <c r="S92" s="67" t="s">
        <v>302</v>
      </c>
      <c r="T92" s="5"/>
      <c r="U92" s="5" t="s">
        <v>1762</v>
      </c>
      <c r="V92" s="5" t="s">
        <v>35</v>
      </c>
      <c r="W92" s="5" t="s">
        <v>1643</v>
      </c>
      <c r="X92" s="4" t="s">
        <v>1849</v>
      </c>
      <c r="Y92" s="46" t="s">
        <v>103</v>
      </c>
      <c r="Z92" s="46" t="s">
        <v>32</v>
      </c>
      <c r="AA92" s="46" t="s">
        <v>1623</v>
      </c>
      <c r="AB92" s="13">
        <v>0.58333333333333337</v>
      </c>
      <c r="AC92" s="13">
        <v>0.70833333333333337</v>
      </c>
      <c r="AD92" s="14">
        <v>0.125</v>
      </c>
      <c r="AE92" s="5">
        <v>1</v>
      </c>
      <c r="AF92" s="5">
        <v>4</v>
      </c>
      <c r="AG92" s="11">
        <v>0.125</v>
      </c>
      <c r="AH92" s="11">
        <f t="shared" si="2"/>
        <v>0.5</v>
      </c>
      <c r="AI92" s="5"/>
    </row>
    <row r="93" spans="1:35" x14ac:dyDescent="0.25">
      <c r="A93" s="4" t="s">
        <v>78</v>
      </c>
      <c r="B93" s="5">
        <v>15</v>
      </c>
      <c r="C93" s="43" t="s">
        <v>34</v>
      </c>
      <c r="D93" s="53" t="s">
        <v>1755</v>
      </c>
      <c r="E93" s="183">
        <v>43630</v>
      </c>
      <c r="F93" s="5" t="s">
        <v>1756</v>
      </c>
      <c r="G93" s="184" t="s">
        <v>1757</v>
      </c>
      <c r="H93" s="50"/>
      <c r="I93" s="50" t="s">
        <v>312</v>
      </c>
      <c r="J93" s="50" t="s">
        <v>1764</v>
      </c>
      <c r="K93" s="168" t="s">
        <v>342</v>
      </c>
      <c r="L93" s="168" t="s">
        <v>314</v>
      </c>
      <c r="M93" s="74" t="s">
        <v>343</v>
      </c>
      <c r="N93" s="50" t="s">
        <v>33</v>
      </c>
      <c r="O93" s="50" t="s">
        <v>344</v>
      </c>
      <c r="P93" s="63" t="s">
        <v>345</v>
      </c>
      <c r="Q93" s="50" t="s">
        <v>115</v>
      </c>
      <c r="R93" s="67" t="s">
        <v>301</v>
      </c>
      <c r="S93" s="67" t="s">
        <v>302</v>
      </c>
      <c r="T93" s="50" t="s">
        <v>346</v>
      </c>
      <c r="U93" s="50" t="s">
        <v>112</v>
      </c>
      <c r="V93" s="50" t="s">
        <v>35</v>
      </c>
      <c r="W93" s="63" t="s">
        <v>1643</v>
      </c>
      <c r="X93" s="63" t="s">
        <v>1849</v>
      </c>
      <c r="Y93" s="46" t="s">
        <v>104</v>
      </c>
      <c r="Z93" s="46" t="s">
        <v>55</v>
      </c>
      <c r="AA93" s="46" t="s">
        <v>1754</v>
      </c>
      <c r="AB93" s="13">
        <v>0.5</v>
      </c>
      <c r="AC93" s="13">
        <v>0.66666666666666663</v>
      </c>
      <c r="AD93" s="14">
        <v>0.16666666666666666</v>
      </c>
      <c r="AE93" s="50">
        <v>1</v>
      </c>
      <c r="AF93" s="50">
        <v>4</v>
      </c>
      <c r="AG93" s="11">
        <v>0.16666666666666666</v>
      </c>
      <c r="AH93" s="11">
        <f t="shared" si="2"/>
        <v>0.66666666666666663</v>
      </c>
      <c r="AI93" s="5"/>
    </row>
    <row r="94" spans="1:35" x14ac:dyDescent="0.25">
      <c r="A94" s="4" t="s">
        <v>78</v>
      </c>
      <c r="B94" s="5">
        <v>16</v>
      </c>
      <c r="C94" s="43" t="s">
        <v>34</v>
      </c>
      <c r="D94" s="53" t="s">
        <v>320</v>
      </c>
      <c r="E94" s="164">
        <v>41093</v>
      </c>
      <c r="F94" s="50" t="s">
        <v>1770</v>
      </c>
      <c r="G94" s="169" t="s">
        <v>321</v>
      </c>
      <c r="H94" s="5"/>
      <c r="I94" s="50" t="s">
        <v>253</v>
      </c>
      <c r="J94" s="50" t="s">
        <v>110</v>
      </c>
      <c r="K94" s="45" t="s">
        <v>254</v>
      </c>
      <c r="L94" s="45" t="s">
        <v>111</v>
      </c>
      <c r="M94" s="3" t="s">
        <v>255</v>
      </c>
      <c r="N94" s="5">
        <v>4479</v>
      </c>
      <c r="O94" s="5" t="s">
        <v>256</v>
      </c>
      <c r="P94" s="6" t="s">
        <v>257</v>
      </c>
      <c r="Q94" s="5" t="s">
        <v>82</v>
      </c>
      <c r="R94" s="67" t="s">
        <v>250</v>
      </c>
      <c r="S94" s="67" t="s">
        <v>251</v>
      </c>
      <c r="T94" s="5"/>
      <c r="U94" s="5" t="s">
        <v>258</v>
      </c>
      <c r="V94" s="5" t="s">
        <v>41</v>
      </c>
      <c r="W94" s="6" t="s">
        <v>61</v>
      </c>
      <c r="X94" s="6" t="s">
        <v>61</v>
      </c>
      <c r="Y94" s="46" t="s">
        <v>85</v>
      </c>
      <c r="Z94" s="46" t="s">
        <v>55</v>
      </c>
      <c r="AA94" s="46" t="s">
        <v>1610</v>
      </c>
      <c r="AB94" s="13">
        <v>0.41666666666666669</v>
      </c>
      <c r="AC94" s="13">
        <v>0.70833333333333337</v>
      </c>
      <c r="AD94" s="14">
        <v>0.25</v>
      </c>
      <c r="AE94" s="5">
        <v>1</v>
      </c>
      <c r="AF94" s="5">
        <v>4</v>
      </c>
      <c r="AG94" s="11">
        <v>0.25</v>
      </c>
      <c r="AH94" s="11">
        <f t="shared" si="2"/>
        <v>1</v>
      </c>
      <c r="AI94" s="5"/>
    </row>
    <row r="95" spans="1:35" x14ac:dyDescent="0.25">
      <c r="A95" s="4" t="s">
        <v>78</v>
      </c>
      <c r="B95" s="5">
        <v>16</v>
      </c>
      <c r="C95" s="43" t="s">
        <v>34</v>
      </c>
      <c r="D95" s="53" t="s">
        <v>320</v>
      </c>
      <c r="E95" s="164">
        <v>41093</v>
      </c>
      <c r="F95" s="50" t="s">
        <v>1770</v>
      </c>
      <c r="G95" s="169" t="s">
        <v>321</v>
      </c>
      <c r="H95" s="50"/>
      <c r="I95" s="50" t="s">
        <v>322</v>
      </c>
      <c r="J95" s="50" t="s">
        <v>245</v>
      </c>
      <c r="K95" s="45" t="s">
        <v>323</v>
      </c>
      <c r="L95" s="168" t="s">
        <v>324</v>
      </c>
      <c r="M95" s="74" t="s">
        <v>325</v>
      </c>
      <c r="N95" s="50">
        <v>15</v>
      </c>
      <c r="O95" s="50" t="s">
        <v>30</v>
      </c>
      <c r="P95" s="63" t="s">
        <v>326</v>
      </c>
      <c r="Q95" s="50" t="s">
        <v>82</v>
      </c>
      <c r="R95" s="67" t="s">
        <v>250</v>
      </c>
      <c r="S95" s="67" t="s">
        <v>251</v>
      </c>
      <c r="T95" s="50" t="s">
        <v>327</v>
      </c>
      <c r="U95" s="50" t="s">
        <v>328</v>
      </c>
      <c r="V95" s="50" t="s">
        <v>35</v>
      </c>
      <c r="W95" s="63" t="s">
        <v>1609</v>
      </c>
      <c r="X95" s="63" t="s">
        <v>1849</v>
      </c>
      <c r="Y95" s="62" t="s">
        <v>95</v>
      </c>
      <c r="Z95" s="62" t="s">
        <v>55</v>
      </c>
      <c r="AA95" s="46" t="s">
        <v>96</v>
      </c>
      <c r="AB95" s="13">
        <v>0.375</v>
      </c>
      <c r="AC95" s="13">
        <v>0.5</v>
      </c>
      <c r="AD95" s="14">
        <v>0.125</v>
      </c>
      <c r="AE95" s="5">
        <v>1</v>
      </c>
      <c r="AF95" s="5">
        <v>4</v>
      </c>
      <c r="AG95" s="11">
        <v>8.3333333333333329E-2</v>
      </c>
      <c r="AH95" s="11">
        <f t="shared" si="2"/>
        <v>0.33333333333333331</v>
      </c>
      <c r="AI95" s="5"/>
    </row>
    <row r="96" spans="1:35" x14ac:dyDescent="0.25">
      <c r="A96" s="4" t="s">
        <v>78</v>
      </c>
      <c r="B96" s="5">
        <v>16</v>
      </c>
      <c r="C96" s="43" t="s">
        <v>34</v>
      </c>
      <c r="D96" s="53" t="s">
        <v>320</v>
      </c>
      <c r="E96" s="12">
        <v>41093</v>
      </c>
      <c r="F96" s="50" t="s">
        <v>1770</v>
      </c>
      <c r="G96" s="44" t="s">
        <v>321</v>
      </c>
      <c r="H96" s="5"/>
      <c r="I96" s="50" t="s">
        <v>329</v>
      </c>
      <c r="J96" s="50" t="s">
        <v>330</v>
      </c>
      <c r="K96" s="45" t="s">
        <v>331</v>
      </c>
      <c r="L96" s="168" t="s">
        <v>332</v>
      </c>
      <c r="M96" s="74" t="s">
        <v>248</v>
      </c>
      <c r="N96" s="50">
        <v>22</v>
      </c>
      <c r="O96" s="50" t="s">
        <v>30</v>
      </c>
      <c r="P96" s="63" t="s">
        <v>249</v>
      </c>
      <c r="Q96" s="50" t="s">
        <v>82</v>
      </c>
      <c r="R96" s="67" t="s">
        <v>250</v>
      </c>
      <c r="S96" s="67" t="s">
        <v>251</v>
      </c>
      <c r="T96" s="50" t="s">
        <v>333</v>
      </c>
      <c r="U96" s="50" t="s">
        <v>334</v>
      </c>
      <c r="V96" s="50" t="s">
        <v>35</v>
      </c>
      <c r="W96" s="63" t="s">
        <v>1609</v>
      </c>
      <c r="X96" s="63" t="s">
        <v>1849</v>
      </c>
      <c r="Y96" s="62" t="s">
        <v>95</v>
      </c>
      <c r="Z96" s="62" t="s">
        <v>32</v>
      </c>
      <c r="AA96" s="46" t="s">
        <v>1776</v>
      </c>
      <c r="AB96" s="13">
        <v>0.54166666666666663</v>
      </c>
      <c r="AC96" s="13">
        <v>0.66666666666666663</v>
      </c>
      <c r="AD96" s="14">
        <v>0.125</v>
      </c>
      <c r="AE96" s="5">
        <v>1</v>
      </c>
      <c r="AF96" s="5">
        <v>4</v>
      </c>
      <c r="AG96" s="11">
        <v>8.3333333333333329E-2</v>
      </c>
      <c r="AH96" s="11">
        <f t="shared" si="2"/>
        <v>0.33333333333333331</v>
      </c>
      <c r="AI96" s="5"/>
    </row>
    <row r="97" spans="1:35" x14ac:dyDescent="0.25">
      <c r="A97" s="4" t="s">
        <v>78</v>
      </c>
      <c r="B97" s="5">
        <v>16</v>
      </c>
      <c r="C97" s="43" t="s">
        <v>34</v>
      </c>
      <c r="D97" s="53" t="s">
        <v>320</v>
      </c>
      <c r="E97" s="12">
        <v>41093</v>
      </c>
      <c r="F97" s="50" t="s">
        <v>1770</v>
      </c>
      <c r="G97" s="44" t="s">
        <v>321</v>
      </c>
      <c r="H97" s="5"/>
      <c r="I97" s="50">
        <v>63960003973</v>
      </c>
      <c r="J97" s="50" t="s">
        <v>1477</v>
      </c>
      <c r="K97" s="45" t="s">
        <v>1771</v>
      </c>
      <c r="L97" s="45" t="s">
        <v>1772</v>
      </c>
      <c r="M97" s="3" t="s">
        <v>1773</v>
      </c>
      <c r="N97" s="5">
        <v>3410</v>
      </c>
      <c r="O97" s="5" t="s">
        <v>1774</v>
      </c>
      <c r="P97" s="6" t="s">
        <v>1775</v>
      </c>
      <c r="Q97" s="5" t="s">
        <v>82</v>
      </c>
      <c r="R97" s="67" t="s">
        <v>250</v>
      </c>
      <c r="S97" s="67" t="s">
        <v>251</v>
      </c>
      <c r="T97" s="5"/>
      <c r="U97" s="5"/>
      <c r="V97" s="5" t="s">
        <v>41</v>
      </c>
      <c r="W97" s="6" t="s">
        <v>42</v>
      </c>
      <c r="X97" s="6" t="s">
        <v>42</v>
      </c>
      <c r="Y97" s="62" t="s">
        <v>103</v>
      </c>
      <c r="Z97" s="62" t="s">
        <v>36</v>
      </c>
      <c r="AA97" s="46" t="s">
        <v>1610</v>
      </c>
      <c r="AB97" s="13">
        <v>0.41666666666666669</v>
      </c>
      <c r="AC97" s="13">
        <v>0.70833333333333337</v>
      </c>
      <c r="AD97" s="14">
        <v>0.25</v>
      </c>
      <c r="AE97" s="5">
        <v>1</v>
      </c>
      <c r="AF97" s="5">
        <v>4</v>
      </c>
      <c r="AG97" s="11">
        <v>0.25</v>
      </c>
      <c r="AH97" s="11">
        <f t="shared" si="2"/>
        <v>1</v>
      </c>
      <c r="AI97" s="5"/>
    </row>
    <row r="98" spans="1:35" x14ac:dyDescent="0.25">
      <c r="A98" s="4" t="s">
        <v>78</v>
      </c>
      <c r="B98" s="5">
        <v>16</v>
      </c>
      <c r="C98" s="43" t="s">
        <v>34</v>
      </c>
      <c r="D98" s="53" t="s">
        <v>320</v>
      </c>
      <c r="E98" s="12">
        <v>41093</v>
      </c>
      <c r="F98" s="50" t="s">
        <v>1770</v>
      </c>
      <c r="G98" s="44" t="s">
        <v>321</v>
      </c>
      <c r="H98" s="5"/>
      <c r="I98" s="50" t="s">
        <v>253</v>
      </c>
      <c r="J98" s="50" t="s">
        <v>110</v>
      </c>
      <c r="K98" s="45" t="s">
        <v>254</v>
      </c>
      <c r="L98" s="45" t="s">
        <v>111</v>
      </c>
      <c r="M98" s="3" t="s">
        <v>255</v>
      </c>
      <c r="N98" s="5">
        <v>4479</v>
      </c>
      <c r="O98" s="5" t="s">
        <v>256</v>
      </c>
      <c r="P98" s="6" t="s">
        <v>257</v>
      </c>
      <c r="Q98" s="5" t="s">
        <v>82</v>
      </c>
      <c r="R98" s="67" t="s">
        <v>250</v>
      </c>
      <c r="S98" s="67" t="s">
        <v>251</v>
      </c>
      <c r="T98" s="5"/>
      <c r="U98" s="5" t="s">
        <v>258</v>
      </c>
      <c r="V98" s="5" t="s">
        <v>41</v>
      </c>
      <c r="W98" s="6" t="s">
        <v>61</v>
      </c>
      <c r="X98" s="6" t="s">
        <v>61</v>
      </c>
      <c r="Y98" s="62" t="s">
        <v>104</v>
      </c>
      <c r="Z98" s="62" t="s">
        <v>55</v>
      </c>
      <c r="AA98" s="62" t="s">
        <v>443</v>
      </c>
      <c r="AB98" s="58">
        <v>0.41666666666666669</v>
      </c>
      <c r="AC98" s="58">
        <v>0.58333333333333337</v>
      </c>
      <c r="AD98" s="59">
        <v>0.16666666666666666</v>
      </c>
      <c r="AE98" s="186">
        <v>1</v>
      </c>
      <c r="AF98" s="186">
        <v>4</v>
      </c>
      <c r="AG98" s="60">
        <v>0.16666666666666666</v>
      </c>
      <c r="AH98" s="11">
        <f t="shared" si="2"/>
        <v>0.66666666666666663</v>
      </c>
      <c r="AI98" s="5"/>
    </row>
    <row r="99" spans="1:35" x14ac:dyDescent="0.25">
      <c r="A99" s="4" t="s">
        <v>78</v>
      </c>
      <c r="B99" s="5">
        <v>17</v>
      </c>
      <c r="C99" s="43" t="s">
        <v>34</v>
      </c>
      <c r="D99" s="53" t="s">
        <v>357</v>
      </c>
      <c r="E99" s="12">
        <v>42814</v>
      </c>
      <c r="F99" s="5" t="s">
        <v>1777</v>
      </c>
      <c r="G99" s="44" t="s">
        <v>358</v>
      </c>
      <c r="H99" s="5"/>
      <c r="I99" s="78" t="s">
        <v>81</v>
      </c>
      <c r="J99" s="5" t="s">
        <v>86</v>
      </c>
      <c r="K99" s="45" t="s">
        <v>359</v>
      </c>
      <c r="L99" s="45" t="s">
        <v>88</v>
      </c>
      <c r="M99" s="3" t="s">
        <v>360</v>
      </c>
      <c r="N99" s="5" t="s">
        <v>361</v>
      </c>
      <c r="O99" s="5" t="s">
        <v>295</v>
      </c>
      <c r="P99" s="6" t="s">
        <v>362</v>
      </c>
      <c r="Q99" s="5" t="s">
        <v>94</v>
      </c>
      <c r="R99" s="67" t="s">
        <v>83</v>
      </c>
      <c r="S99" s="67" t="s">
        <v>84</v>
      </c>
      <c r="T99" s="5" t="s">
        <v>363</v>
      </c>
      <c r="U99" s="5" t="s">
        <v>364</v>
      </c>
      <c r="V99" s="5" t="s">
        <v>35</v>
      </c>
      <c r="W99" s="6" t="s">
        <v>1609</v>
      </c>
      <c r="X99" s="6" t="s">
        <v>1849</v>
      </c>
      <c r="Y99" s="46" t="s">
        <v>85</v>
      </c>
      <c r="Z99" s="46" t="s">
        <v>55</v>
      </c>
      <c r="AA99" s="46" t="s">
        <v>109</v>
      </c>
      <c r="AB99" s="13">
        <v>0.41666666666666669</v>
      </c>
      <c r="AC99" s="13">
        <v>0.54166666666666663</v>
      </c>
      <c r="AD99" s="14">
        <v>0.125</v>
      </c>
      <c r="AE99" s="5">
        <v>1</v>
      </c>
      <c r="AF99" s="5">
        <v>4</v>
      </c>
      <c r="AG99" s="11">
        <v>0.125</v>
      </c>
      <c r="AH99" s="11">
        <f t="shared" si="2"/>
        <v>0.5</v>
      </c>
      <c r="AI99" s="5"/>
    </row>
    <row r="100" spans="1:35" x14ac:dyDescent="0.25">
      <c r="A100" s="4" t="s">
        <v>78</v>
      </c>
      <c r="B100" s="5">
        <v>17</v>
      </c>
      <c r="C100" s="43" t="s">
        <v>34</v>
      </c>
      <c r="D100" s="53" t="s">
        <v>357</v>
      </c>
      <c r="E100" s="12">
        <v>42814</v>
      </c>
      <c r="F100" s="5" t="s">
        <v>1777</v>
      </c>
      <c r="G100" s="44" t="s">
        <v>358</v>
      </c>
      <c r="H100" s="5"/>
      <c r="I100" s="78" t="s">
        <v>81</v>
      </c>
      <c r="J100" s="5" t="s">
        <v>86</v>
      </c>
      <c r="K100" s="45" t="s">
        <v>365</v>
      </c>
      <c r="L100" s="45" t="s">
        <v>88</v>
      </c>
      <c r="M100" s="3" t="s">
        <v>360</v>
      </c>
      <c r="N100" s="174">
        <v>168</v>
      </c>
      <c r="O100" s="5" t="s">
        <v>295</v>
      </c>
      <c r="P100" s="6" t="s">
        <v>362</v>
      </c>
      <c r="Q100" s="5" t="s">
        <v>82</v>
      </c>
      <c r="R100" s="67" t="s">
        <v>83</v>
      </c>
      <c r="S100" s="67" t="s">
        <v>84</v>
      </c>
      <c r="T100" s="5" t="s">
        <v>366</v>
      </c>
      <c r="U100" s="5" t="s">
        <v>364</v>
      </c>
      <c r="V100" s="5" t="s">
        <v>35</v>
      </c>
      <c r="W100" s="6" t="s">
        <v>1609</v>
      </c>
      <c r="X100" s="6" t="s">
        <v>1849</v>
      </c>
      <c r="Y100" s="46" t="s">
        <v>85</v>
      </c>
      <c r="Z100" s="46" t="s">
        <v>32</v>
      </c>
      <c r="AA100" s="46" t="s">
        <v>1778</v>
      </c>
      <c r="AB100" s="13">
        <v>0.58333333333333337</v>
      </c>
      <c r="AC100" s="13">
        <v>0.68055555555555547</v>
      </c>
      <c r="AD100" s="14">
        <v>9.7222222222222224E-2</v>
      </c>
      <c r="AE100" s="5">
        <v>1</v>
      </c>
      <c r="AF100" s="5">
        <v>4</v>
      </c>
      <c r="AG100" s="11">
        <v>9.7222222222222224E-2</v>
      </c>
      <c r="AH100" s="11">
        <f t="shared" si="2"/>
        <v>0.3888888888888889</v>
      </c>
      <c r="AI100" s="5"/>
    </row>
    <row r="101" spans="1:35" x14ac:dyDescent="0.25">
      <c r="A101" s="4" t="s">
        <v>78</v>
      </c>
      <c r="B101" s="5">
        <v>17</v>
      </c>
      <c r="C101" s="43" t="s">
        <v>34</v>
      </c>
      <c r="D101" s="53" t="s">
        <v>357</v>
      </c>
      <c r="E101" s="12">
        <v>42814</v>
      </c>
      <c r="F101" s="5" t="s">
        <v>1777</v>
      </c>
      <c r="G101" s="44" t="s">
        <v>358</v>
      </c>
      <c r="H101" s="5"/>
      <c r="I101" s="78" t="s">
        <v>81</v>
      </c>
      <c r="J101" s="5" t="s">
        <v>86</v>
      </c>
      <c r="K101" s="45" t="s">
        <v>369</v>
      </c>
      <c r="L101" s="45" t="s">
        <v>88</v>
      </c>
      <c r="M101" s="3" t="s">
        <v>367</v>
      </c>
      <c r="N101" s="172">
        <v>48</v>
      </c>
      <c r="O101" s="5" t="s">
        <v>295</v>
      </c>
      <c r="P101" s="6" t="s">
        <v>368</v>
      </c>
      <c r="Q101" s="5" t="s">
        <v>94</v>
      </c>
      <c r="R101" s="67" t="s">
        <v>83</v>
      </c>
      <c r="S101" s="67" t="s">
        <v>84</v>
      </c>
      <c r="T101" s="5" t="s">
        <v>296</v>
      </c>
      <c r="U101" s="5" t="s">
        <v>370</v>
      </c>
      <c r="V101" s="5" t="s">
        <v>35</v>
      </c>
      <c r="W101" s="6" t="s">
        <v>1609</v>
      </c>
      <c r="X101" s="6" t="s">
        <v>1849</v>
      </c>
      <c r="Y101" s="46" t="s">
        <v>95</v>
      </c>
      <c r="Z101" s="46" t="s">
        <v>32</v>
      </c>
      <c r="AA101" s="46" t="s">
        <v>1754</v>
      </c>
      <c r="AB101" s="13">
        <v>0.5</v>
      </c>
      <c r="AC101" s="13">
        <v>0.66666666666666663</v>
      </c>
      <c r="AD101" s="14">
        <v>0.16666666666666666</v>
      </c>
      <c r="AE101" s="5">
        <v>1</v>
      </c>
      <c r="AF101" s="5">
        <v>4</v>
      </c>
      <c r="AG101" s="11">
        <v>0.16666666666666666</v>
      </c>
      <c r="AH101" s="11">
        <f t="shared" si="2"/>
        <v>0.66666666666666663</v>
      </c>
      <c r="AI101" s="5"/>
    </row>
    <row r="102" spans="1:35" x14ac:dyDescent="0.25">
      <c r="A102" s="4" t="s">
        <v>78</v>
      </c>
      <c r="B102" s="5">
        <v>17</v>
      </c>
      <c r="C102" s="43" t="s">
        <v>34</v>
      </c>
      <c r="D102" s="53" t="s">
        <v>357</v>
      </c>
      <c r="E102" s="12">
        <v>42814</v>
      </c>
      <c r="F102" s="5" t="s">
        <v>1777</v>
      </c>
      <c r="G102" s="44" t="s">
        <v>358</v>
      </c>
      <c r="H102" s="5"/>
      <c r="I102" s="78" t="s">
        <v>1618</v>
      </c>
      <c r="J102" s="5" t="s">
        <v>43</v>
      </c>
      <c r="K102" s="45" t="s">
        <v>1779</v>
      </c>
      <c r="L102" s="79" t="s">
        <v>44</v>
      </c>
      <c r="M102" s="3" t="s">
        <v>1780</v>
      </c>
      <c r="N102" s="172">
        <v>1315</v>
      </c>
      <c r="O102" s="5" t="s">
        <v>1781</v>
      </c>
      <c r="P102" s="6" t="s">
        <v>1782</v>
      </c>
      <c r="Q102" s="5" t="s">
        <v>94</v>
      </c>
      <c r="R102" s="67" t="s">
        <v>83</v>
      </c>
      <c r="S102" s="67" t="s">
        <v>84</v>
      </c>
      <c r="T102" s="5"/>
      <c r="U102" s="5"/>
      <c r="V102" s="5" t="s">
        <v>41</v>
      </c>
      <c r="W102" s="6" t="s">
        <v>42</v>
      </c>
      <c r="X102" s="6" t="s">
        <v>42</v>
      </c>
      <c r="Y102" s="46" t="s">
        <v>103</v>
      </c>
      <c r="Z102" s="46" t="s">
        <v>55</v>
      </c>
      <c r="AA102" s="46" t="s">
        <v>443</v>
      </c>
      <c r="AB102" s="13">
        <v>0.41666666666666669</v>
      </c>
      <c r="AC102" s="13">
        <v>0.58333333333333337</v>
      </c>
      <c r="AD102" s="14">
        <v>0.16666666666666666</v>
      </c>
      <c r="AE102" s="5">
        <v>1</v>
      </c>
      <c r="AF102" s="5">
        <v>4</v>
      </c>
      <c r="AG102" s="11">
        <v>0.16666666666666666</v>
      </c>
      <c r="AH102" s="11">
        <f t="shared" si="2"/>
        <v>0.66666666666666663</v>
      </c>
      <c r="AI102" s="5"/>
    </row>
    <row r="103" spans="1:35" x14ac:dyDescent="0.25">
      <c r="A103" s="4" t="s">
        <v>78</v>
      </c>
      <c r="B103" s="5">
        <v>18</v>
      </c>
      <c r="C103" s="43" t="s">
        <v>34</v>
      </c>
      <c r="D103" s="53" t="s">
        <v>371</v>
      </c>
      <c r="E103" s="12">
        <v>42989</v>
      </c>
      <c r="F103" s="5" t="s">
        <v>372</v>
      </c>
      <c r="G103" s="44" t="s">
        <v>373</v>
      </c>
      <c r="H103" s="5"/>
      <c r="I103" s="78" t="s">
        <v>1618</v>
      </c>
      <c r="J103" s="5" t="s">
        <v>43</v>
      </c>
      <c r="K103" s="45" t="s">
        <v>1783</v>
      </c>
      <c r="L103" s="79" t="s">
        <v>44</v>
      </c>
      <c r="M103" s="3" t="s">
        <v>1784</v>
      </c>
      <c r="N103" s="172">
        <v>50</v>
      </c>
      <c r="O103" s="5" t="s">
        <v>1785</v>
      </c>
      <c r="P103" s="6" t="s">
        <v>1786</v>
      </c>
      <c r="Q103" s="5" t="s">
        <v>82</v>
      </c>
      <c r="R103" s="67" t="s">
        <v>374</v>
      </c>
      <c r="S103" s="67" t="s">
        <v>375</v>
      </c>
      <c r="T103" s="5"/>
      <c r="U103" s="5"/>
      <c r="V103" s="5" t="s">
        <v>41</v>
      </c>
      <c r="W103" s="6" t="s">
        <v>42</v>
      </c>
      <c r="X103" s="6" t="s">
        <v>42</v>
      </c>
      <c r="Y103" s="46" t="s">
        <v>85</v>
      </c>
      <c r="Z103" s="46" t="s">
        <v>36</v>
      </c>
      <c r="AA103" s="62" t="s">
        <v>1610</v>
      </c>
      <c r="AB103" s="58">
        <v>0.41666666666666669</v>
      </c>
      <c r="AC103" s="58">
        <v>0.70833333333333337</v>
      </c>
      <c r="AD103" s="59">
        <v>0.25</v>
      </c>
      <c r="AE103" s="50">
        <v>1</v>
      </c>
      <c r="AF103" s="50">
        <v>4</v>
      </c>
      <c r="AG103" s="60">
        <v>0.25</v>
      </c>
      <c r="AH103" s="11">
        <f t="shared" si="2"/>
        <v>1</v>
      </c>
      <c r="AI103" s="5"/>
    </row>
    <row r="104" spans="1:35" x14ac:dyDescent="0.25">
      <c r="A104" s="4" t="s">
        <v>78</v>
      </c>
      <c r="B104" s="5">
        <v>18</v>
      </c>
      <c r="C104" s="43" t="s">
        <v>34</v>
      </c>
      <c r="D104" s="53" t="s">
        <v>371</v>
      </c>
      <c r="E104" s="12">
        <v>42989</v>
      </c>
      <c r="F104" s="5" t="s">
        <v>372</v>
      </c>
      <c r="G104" s="44" t="s">
        <v>373</v>
      </c>
      <c r="H104" s="5"/>
      <c r="I104" s="70" t="s">
        <v>1618</v>
      </c>
      <c r="J104" s="5" t="s">
        <v>43</v>
      </c>
      <c r="K104" s="45" t="s">
        <v>1787</v>
      </c>
      <c r="L104" s="79" t="s">
        <v>44</v>
      </c>
      <c r="M104" s="3" t="s">
        <v>1788</v>
      </c>
      <c r="N104" s="5">
        <v>701</v>
      </c>
      <c r="O104" s="5" t="s">
        <v>1789</v>
      </c>
      <c r="P104" s="6" t="s">
        <v>1790</v>
      </c>
      <c r="Q104" s="5" t="s">
        <v>82</v>
      </c>
      <c r="R104" s="67" t="s">
        <v>374</v>
      </c>
      <c r="S104" s="67" t="s">
        <v>375</v>
      </c>
      <c r="T104" s="5"/>
      <c r="U104" s="5"/>
      <c r="V104" s="5" t="s">
        <v>41</v>
      </c>
      <c r="W104" s="6" t="s">
        <v>42</v>
      </c>
      <c r="X104" s="6" t="s">
        <v>42</v>
      </c>
      <c r="Y104" s="62" t="s">
        <v>95</v>
      </c>
      <c r="Z104" s="62" t="s">
        <v>36</v>
      </c>
      <c r="AA104" s="62" t="s">
        <v>1610</v>
      </c>
      <c r="AB104" s="58">
        <v>0.41666666666666669</v>
      </c>
      <c r="AC104" s="58">
        <v>0.70833333333333337</v>
      </c>
      <c r="AD104" s="59">
        <v>0.25</v>
      </c>
      <c r="AE104" s="50">
        <v>1</v>
      </c>
      <c r="AF104" s="50">
        <v>4</v>
      </c>
      <c r="AG104" s="60">
        <v>0.25</v>
      </c>
      <c r="AH104" s="11">
        <f t="shared" si="2"/>
        <v>1</v>
      </c>
      <c r="AI104" s="5"/>
    </row>
    <row r="105" spans="1:35" x14ac:dyDescent="0.25">
      <c r="A105" s="4" t="s">
        <v>78</v>
      </c>
      <c r="B105" s="5">
        <v>18</v>
      </c>
      <c r="C105" s="43" t="s">
        <v>34</v>
      </c>
      <c r="D105" s="53" t="s">
        <v>371</v>
      </c>
      <c r="E105" s="12">
        <v>42989</v>
      </c>
      <c r="F105" s="5" t="s">
        <v>372</v>
      </c>
      <c r="G105" s="44" t="s">
        <v>373</v>
      </c>
      <c r="H105" s="5"/>
      <c r="I105" s="70">
        <v>47508411022559</v>
      </c>
      <c r="J105" s="50" t="s">
        <v>524</v>
      </c>
      <c r="K105" s="45" t="s">
        <v>1791</v>
      </c>
      <c r="L105" s="45" t="s">
        <v>1615</v>
      </c>
      <c r="M105" s="3" t="s">
        <v>1792</v>
      </c>
      <c r="N105" s="5">
        <v>1277</v>
      </c>
      <c r="O105" s="5" t="s">
        <v>1793</v>
      </c>
      <c r="P105" s="6" t="s">
        <v>1794</v>
      </c>
      <c r="Q105" s="5" t="s">
        <v>82</v>
      </c>
      <c r="R105" s="67" t="s">
        <v>374</v>
      </c>
      <c r="S105" s="67" t="s">
        <v>375</v>
      </c>
      <c r="T105" s="5" t="s">
        <v>1795</v>
      </c>
      <c r="U105" s="5"/>
      <c r="V105" s="5" t="s">
        <v>41</v>
      </c>
      <c r="W105" s="6" t="s">
        <v>42</v>
      </c>
      <c r="X105" s="6" t="s">
        <v>42</v>
      </c>
      <c r="Y105" s="62" t="s">
        <v>103</v>
      </c>
      <c r="Z105" s="62" t="s">
        <v>36</v>
      </c>
      <c r="AA105" s="62" t="s">
        <v>1610</v>
      </c>
      <c r="AB105" s="58">
        <v>0.41666666666666669</v>
      </c>
      <c r="AC105" s="58">
        <v>0.70833333333333337</v>
      </c>
      <c r="AD105" s="59">
        <v>0.25</v>
      </c>
      <c r="AE105" s="50">
        <v>1</v>
      </c>
      <c r="AF105" s="50">
        <v>4</v>
      </c>
      <c r="AG105" s="60">
        <v>0.25</v>
      </c>
      <c r="AH105" s="11">
        <f t="shared" si="2"/>
        <v>1</v>
      </c>
      <c r="AI105" s="5"/>
    </row>
    <row r="106" spans="1:35" x14ac:dyDescent="0.25">
      <c r="A106" s="4" t="s">
        <v>78</v>
      </c>
      <c r="B106" s="5">
        <v>18</v>
      </c>
      <c r="C106" s="43" t="s">
        <v>34</v>
      </c>
      <c r="D106" s="53" t="s">
        <v>371</v>
      </c>
      <c r="E106" s="12">
        <v>42989</v>
      </c>
      <c r="F106" s="5" t="s">
        <v>372</v>
      </c>
      <c r="G106" s="44" t="s">
        <v>373</v>
      </c>
      <c r="H106" s="5"/>
      <c r="I106" s="70">
        <v>8995631000280</v>
      </c>
      <c r="J106" s="5" t="s">
        <v>159</v>
      </c>
      <c r="K106" s="168" t="s">
        <v>376</v>
      </c>
      <c r="L106" s="45" t="s">
        <v>158</v>
      </c>
      <c r="M106" s="3" t="s">
        <v>377</v>
      </c>
      <c r="N106" s="5" t="s">
        <v>33</v>
      </c>
      <c r="O106" s="5" t="s">
        <v>30</v>
      </c>
      <c r="P106" s="6" t="s">
        <v>1796</v>
      </c>
      <c r="Q106" s="5" t="s">
        <v>82</v>
      </c>
      <c r="R106" s="67" t="s">
        <v>378</v>
      </c>
      <c r="S106" s="67" t="s">
        <v>375</v>
      </c>
      <c r="T106" s="5" t="s">
        <v>379</v>
      </c>
      <c r="U106" s="5" t="s">
        <v>380</v>
      </c>
      <c r="V106" s="5" t="s">
        <v>31</v>
      </c>
      <c r="W106" s="6" t="s">
        <v>61</v>
      </c>
      <c r="X106" s="6" t="s">
        <v>61</v>
      </c>
      <c r="Y106" s="62" t="s">
        <v>104</v>
      </c>
      <c r="Z106" s="62" t="s">
        <v>55</v>
      </c>
      <c r="AA106" s="62" t="s">
        <v>190</v>
      </c>
      <c r="AB106" s="58">
        <v>0.375</v>
      </c>
      <c r="AC106" s="58">
        <v>0.54166666666666663</v>
      </c>
      <c r="AD106" s="59">
        <v>0.16666666666666666</v>
      </c>
      <c r="AE106" s="50">
        <v>1</v>
      </c>
      <c r="AF106" s="50">
        <v>4</v>
      </c>
      <c r="AG106" s="60">
        <v>0.16666666666666666</v>
      </c>
      <c r="AH106" s="11">
        <f t="shared" si="2"/>
        <v>0.66666666666666663</v>
      </c>
      <c r="AI106" s="5"/>
    </row>
    <row r="107" spans="1:35" x14ac:dyDescent="0.25">
      <c r="A107" s="4" t="s">
        <v>78</v>
      </c>
      <c r="B107" s="5">
        <v>19</v>
      </c>
      <c r="C107" s="43" t="s">
        <v>34</v>
      </c>
      <c r="D107" s="53" t="s">
        <v>381</v>
      </c>
      <c r="E107" s="164">
        <v>41110</v>
      </c>
      <c r="F107" s="50" t="s">
        <v>1797</v>
      </c>
      <c r="G107" s="169" t="s">
        <v>382</v>
      </c>
      <c r="H107" s="50"/>
      <c r="I107" s="54">
        <v>70097530000851</v>
      </c>
      <c r="J107" s="50" t="s">
        <v>387</v>
      </c>
      <c r="K107" s="45" t="s">
        <v>1798</v>
      </c>
      <c r="L107" s="45" t="s">
        <v>384</v>
      </c>
      <c r="M107" s="3" t="s">
        <v>1799</v>
      </c>
      <c r="N107" s="5">
        <v>154</v>
      </c>
      <c r="O107" s="5" t="s">
        <v>30</v>
      </c>
      <c r="P107" s="6" t="s">
        <v>1800</v>
      </c>
      <c r="Q107" s="5" t="s">
        <v>82</v>
      </c>
      <c r="R107" s="67" t="s">
        <v>383</v>
      </c>
      <c r="S107" s="67" t="s">
        <v>375</v>
      </c>
      <c r="T107" s="5" t="s">
        <v>1801</v>
      </c>
      <c r="U107" s="5"/>
      <c r="V107" s="5" t="s">
        <v>77</v>
      </c>
      <c r="W107" s="6" t="s">
        <v>1609</v>
      </c>
      <c r="X107" s="6" t="s">
        <v>1849</v>
      </c>
      <c r="Y107" s="46" t="s">
        <v>85</v>
      </c>
      <c r="Z107" s="46" t="s">
        <v>55</v>
      </c>
      <c r="AA107" s="46" t="s">
        <v>443</v>
      </c>
      <c r="AB107" s="13">
        <v>0.41666666666666669</v>
      </c>
      <c r="AC107" s="13">
        <v>0.58333333333333337</v>
      </c>
      <c r="AD107" s="14">
        <v>0.16666666666666666</v>
      </c>
      <c r="AE107" s="5">
        <v>1</v>
      </c>
      <c r="AF107" s="5">
        <v>4</v>
      </c>
      <c r="AG107" s="11">
        <v>0.16666666666666666</v>
      </c>
      <c r="AH107" s="11">
        <f t="shared" si="2"/>
        <v>0.66666666666666663</v>
      </c>
      <c r="AI107" s="5"/>
    </row>
    <row r="108" spans="1:35" x14ac:dyDescent="0.25">
      <c r="A108" s="4" t="s">
        <v>78</v>
      </c>
      <c r="B108" s="5">
        <v>19</v>
      </c>
      <c r="C108" s="43" t="s">
        <v>34</v>
      </c>
      <c r="D108" s="53" t="s">
        <v>381</v>
      </c>
      <c r="E108" s="164">
        <v>41110</v>
      </c>
      <c r="F108" s="50" t="s">
        <v>1797</v>
      </c>
      <c r="G108" s="169" t="s">
        <v>382</v>
      </c>
      <c r="H108" s="50"/>
      <c r="I108" s="54">
        <v>70097530000851</v>
      </c>
      <c r="J108" s="50" t="s">
        <v>387</v>
      </c>
      <c r="K108" s="45" t="s">
        <v>388</v>
      </c>
      <c r="L108" s="45" t="s">
        <v>384</v>
      </c>
      <c r="M108" s="3" t="s">
        <v>389</v>
      </c>
      <c r="N108" s="5">
        <v>270</v>
      </c>
      <c r="O108" s="5" t="s">
        <v>30</v>
      </c>
      <c r="P108" s="6" t="s">
        <v>390</v>
      </c>
      <c r="Q108" s="5" t="s">
        <v>82</v>
      </c>
      <c r="R108" s="67" t="s">
        <v>383</v>
      </c>
      <c r="S108" s="67" t="s">
        <v>375</v>
      </c>
      <c r="T108" s="5" t="s">
        <v>391</v>
      </c>
      <c r="U108" s="5" t="s">
        <v>392</v>
      </c>
      <c r="V108" s="5" t="s">
        <v>77</v>
      </c>
      <c r="W108" s="6" t="s">
        <v>1609</v>
      </c>
      <c r="X108" s="6" t="s">
        <v>1849</v>
      </c>
      <c r="Y108" s="46" t="s">
        <v>95</v>
      </c>
      <c r="Z108" s="46" t="s">
        <v>36</v>
      </c>
      <c r="AA108" s="46" t="s">
        <v>1629</v>
      </c>
      <c r="AB108" s="13">
        <v>0.41666666666666669</v>
      </c>
      <c r="AC108" s="13">
        <v>0.68055555555555547</v>
      </c>
      <c r="AD108" s="14">
        <v>0.22222222222222221</v>
      </c>
      <c r="AE108" s="50">
        <v>1</v>
      </c>
      <c r="AF108" s="50">
        <v>4</v>
      </c>
      <c r="AG108" s="11">
        <v>0.22222222222222221</v>
      </c>
      <c r="AH108" s="11">
        <f t="shared" si="2"/>
        <v>0.88888888888888884</v>
      </c>
      <c r="AI108" s="5"/>
    </row>
    <row r="109" spans="1:35" x14ac:dyDescent="0.25">
      <c r="A109" s="4" t="s">
        <v>78</v>
      </c>
      <c r="B109" s="5">
        <v>19</v>
      </c>
      <c r="C109" s="43" t="s">
        <v>34</v>
      </c>
      <c r="D109" s="53" t="s">
        <v>381</v>
      </c>
      <c r="E109" s="164">
        <v>41110</v>
      </c>
      <c r="F109" s="50" t="s">
        <v>1797</v>
      </c>
      <c r="G109" s="169" t="s">
        <v>382</v>
      </c>
      <c r="H109" s="50"/>
      <c r="I109" s="54">
        <v>70097530000851</v>
      </c>
      <c r="J109" s="50" t="s">
        <v>387</v>
      </c>
      <c r="K109" s="45" t="s">
        <v>393</v>
      </c>
      <c r="L109" s="45" t="s">
        <v>384</v>
      </c>
      <c r="M109" s="3" t="s">
        <v>385</v>
      </c>
      <c r="N109" s="5">
        <v>16</v>
      </c>
      <c r="O109" s="5" t="s">
        <v>30</v>
      </c>
      <c r="P109" s="6" t="s">
        <v>386</v>
      </c>
      <c r="Q109" s="5" t="s">
        <v>82</v>
      </c>
      <c r="R109" s="67" t="s">
        <v>383</v>
      </c>
      <c r="S109" s="67" t="s">
        <v>375</v>
      </c>
      <c r="T109" s="5" t="s">
        <v>394</v>
      </c>
      <c r="U109" s="5" t="s">
        <v>395</v>
      </c>
      <c r="V109" s="5" t="s">
        <v>77</v>
      </c>
      <c r="W109" s="6" t="s">
        <v>1609</v>
      </c>
      <c r="X109" s="6" t="s">
        <v>1849</v>
      </c>
      <c r="Y109" s="46" t="s">
        <v>103</v>
      </c>
      <c r="Z109" s="46" t="s">
        <v>55</v>
      </c>
      <c r="AA109" s="46" t="s">
        <v>443</v>
      </c>
      <c r="AB109" s="13">
        <v>0.41666666666666669</v>
      </c>
      <c r="AC109" s="13">
        <v>0.58333333333333337</v>
      </c>
      <c r="AD109" s="14">
        <v>0.16666666666666666</v>
      </c>
      <c r="AE109" s="5">
        <v>1</v>
      </c>
      <c r="AF109" s="5">
        <v>4</v>
      </c>
      <c r="AG109" s="11">
        <v>0.16666666666666666</v>
      </c>
      <c r="AH109" s="11">
        <f t="shared" si="2"/>
        <v>0.66666666666666663</v>
      </c>
      <c r="AI109" s="5"/>
    </row>
    <row r="110" spans="1:35" x14ac:dyDescent="0.25">
      <c r="A110" s="79" t="s">
        <v>78</v>
      </c>
      <c r="B110" s="50">
        <v>20</v>
      </c>
      <c r="C110" s="50" t="s">
        <v>427</v>
      </c>
      <c r="D110" s="50" t="s">
        <v>1802</v>
      </c>
      <c r="E110" s="52">
        <v>43582</v>
      </c>
      <c r="F110" s="50" t="s">
        <v>1803</v>
      </c>
      <c r="G110" s="178" t="s">
        <v>1804</v>
      </c>
      <c r="H110" s="50"/>
      <c r="I110" s="187">
        <v>26304019000115</v>
      </c>
      <c r="J110" s="5" t="s">
        <v>181</v>
      </c>
      <c r="K110" s="55" t="s">
        <v>186</v>
      </c>
      <c r="L110" s="81" t="s">
        <v>1805</v>
      </c>
      <c r="M110" s="188" t="s">
        <v>187</v>
      </c>
      <c r="N110" s="144">
        <v>376</v>
      </c>
      <c r="O110" s="144" t="s">
        <v>40</v>
      </c>
      <c r="P110" s="187" t="s">
        <v>1806</v>
      </c>
      <c r="Q110" s="5" t="s">
        <v>49</v>
      </c>
      <c r="R110" s="67" t="s">
        <v>171</v>
      </c>
      <c r="S110" s="67" t="s">
        <v>163</v>
      </c>
      <c r="T110" s="145" t="s">
        <v>188</v>
      </c>
      <c r="U110" s="145" t="s">
        <v>189</v>
      </c>
      <c r="V110" s="5" t="s">
        <v>35</v>
      </c>
      <c r="W110" s="5" t="s">
        <v>1643</v>
      </c>
      <c r="X110" s="5" t="s">
        <v>1849</v>
      </c>
      <c r="Y110" s="79" t="s">
        <v>85</v>
      </c>
      <c r="Z110" s="63" t="s">
        <v>55</v>
      </c>
      <c r="AA110" s="179" t="s">
        <v>109</v>
      </c>
      <c r="AB110" s="58">
        <v>0.41666666666666669</v>
      </c>
      <c r="AC110" s="58">
        <v>0.54166666666666663</v>
      </c>
      <c r="AD110" s="59">
        <v>0.125</v>
      </c>
      <c r="AE110" s="4">
        <v>1</v>
      </c>
      <c r="AF110" s="4">
        <v>4</v>
      </c>
      <c r="AG110" s="11">
        <v>0.125</v>
      </c>
      <c r="AH110" s="11">
        <f t="shared" si="2"/>
        <v>0.5</v>
      </c>
      <c r="AI110" s="180"/>
    </row>
    <row r="111" spans="1:35" x14ac:dyDescent="0.25">
      <c r="A111" s="79" t="s">
        <v>78</v>
      </c>
      <c r="B111" s="50">
        <v>20</v>
      </c>
      <c r="C111" s="50" t="s">
        <v>427</v>
      </c>
      <c r="D111" s="50" t="s">
        <v>1802</v>
      </c>
      <c r="E111" s="52">
        <v>43582</v>
      </c>
      <c r="F111" s="50" t="s">
        <v>1803</v>
      </c>
      <c r="G111" s="178" t="s">
        <v>1804</v>
      </c>
      <c r="H111" s="50"/>
      <c r="I111" s="187">
        <v>26304019000115</v>
      </c>
      <c r="J111" s="5" t="s">
        <v>181</v>
      </c>
      <c r="K111" s="55" t="s">
        <v>193</v>
      </c>
      <c r="L111" s="81" t="s">
        <v>1805</v>
      </c>
      <c r="M111" s="188" t="s">
        <v>1808</v>
      </c>
      <c r="N111" s="144">
        <v>481</v>
      </c>
      <c r="O111" s="144" t="s">
        <v>1809</v>
      </c>
      <c r="P111" s="187" t="s">
        <v>1810</v>
      </c>
      <c r="Q111" s="5" t="s">
        <v>49</v>
      </c>
      <c r="R111" s="67" t="s">
        <v>171</v>
      </c>
      <c r="S111" s="67" t="s">
        <v>163</v>
      </c>
      <c r="T111" s="145" t="s">
        <v>1811</v>
      </c>
      <c r="U111" s="145" t="s">
        <v>1812</v>
      </c>
      <c r="V111" s="5" t="s">
        <v>35</v>
      </c>
      <c r="W111" s="5" t="s">
        <v>1643</v>
      </c>
      <c r="X111" s="5" t="s">
        <v>1849</v>
      </c>
      <c r="Y111" s="79" t="s">
        <v>85</v>
      </c>
      <c r="Z111" s="63" t="s">
        <v>32</v>
      </c>
      <c r="AA111" s="179" t="s">
        <v>1623</v>
      </c>
      <c r="AB111" s="58">
        <v>0.58333333333333337</v>
      </c>
      <c r="AC111" s="58">
        <v>0.70833333333333337</v>
      </c>
      <c r="AD111" s="59">
        <v>0.125</v>
      </c>
      <c r="AE111" s="4">
        <v>1</v>
      </c>
      <c r="AF111" s="4">
        <v>4</v>
      </c>
      <c r="AG111" s="11">
        <v>0.125</v>
      </c>
      <c r="AH111" s="11">
        <f t="shared" si="2"/>
        <v>0.5</v>
      </c>
      <c r="AI111" s="180"/>
    </row>
    <row r="112" spans="1:35" x14ac:dyDescent="0.25">
      <c r="A112" s="79" t="s">
        <v>78</v>
      </c>
      <c r="B112" s="50">
        <v>20</v>
      </c>
      <c r="C112" s="50" t="s">
        <v>427</v>
      </c>
      <c r="D112" s="50" t="s">
        <v>1802</v>
      </c>
      <c r="E112" s="52">
        <v>43582</v>
      </c>
      <c r="F112" s="50" t="s">
        <v>1803</v>
      </c>
      <c r="G112" s="178" t="s">
        <v>1804</v>
      </c>
      <c r="H112" s="50"/>
      <c r="I112" s="187">
        <v>12234711000100</v>
      </c>
      <c r="J112" s="144" t="s">
        <v>1813</v>
      </c>
      <c r="K112" s="55" t="s">
        <v>1814</v>
      </c>
      <c r="L112" s="81" t="s">
        <v>1815</v>
      </c>
      <c r="M112" s="3" t="s">
        <v>1816</v>
      </c>
      <c r="N112" s="5">
        <v>264</v>
      </c>
      <c r="O112" s="5" t="s">
        <v>295</v>
      </c>
      <c r="P112" s="187" t="s">
        <v>1817</v>
      </c>
      <c r="Q112" s="5" t="s">
        <v>49</v>
      </c>
      <c r="R112" s="67" t="s">
        <v>1818</v>
      </c>
      <c r="S112" s="67" t="s">
        <v>163</v>
      </c>
      <c r="T112" s="189" t="s">
        <v>1819</v>
      </c>
      <c r="U112" s="144" t="s">
        <v>69</v>
      </c>
      <c r="V112" s="5" t="s">
        <v>35</v>
      </c>
      <c r="W112" s="5" t="s">
        <v>1643</v>
      </c>
      <c r="X112" s="5" t="s">
        <v>1849</v>
      </c>
      <c r="Y112" s="79" t="s">
        <v>95</v>
      </c>
      <c r="Z112" s="63" t="s">
        <v>36</v>
      </c>
      <c r="AA112" s="179" t="s">
        <v>1610</v>
      </c>
      <c r="AB112" s="58">
        <v>0.41666666666666669</v>
      </c>
      <c r="AC112" s="58">
        <v>0.70833333333333337</v>
      </c>
      <c r="AD112" s="59">
        <v>0.25</v>
      </c>
      <c r="AE112" s="4">
        <v>1</v>
      </c>
      <c r="AF112" s="4">
        <v>4</v>
      </c>
      <c r="AG112" s="11">
        <v>0.25</v>
      </c>
      <c r="AH112" s="11">
        <f t="shared" si="2"/>
        <v>1</v>
      </c>
      <c r="AI112" s="180"/>
    </row>
    <row r="113" spans="1:35" x14ac:dyDescent="0.25">
      <c r="A113" s="79" t="s">
        <v>78</v>
      </c>
      <c r="B113" s="50">
        <v>20</v>
      </c>
      <c r="C113" s="50" t="s">
        <v>427</v>
      </c>
      <c r="D113" s="50" t="s">
        <v>1802</v>
      </c>
      <c r="E113" s="52">
        <v>43582</v>
      </c>
      <c r="F113" s="50" t="s">
        <v>1803</v>
      </c>
      <c r="G113" s="178" t="s">
        <v>1804</v>
      </c>
      <c r="H113" s="50"/>
      <c r="I113" s="187">
        <v>245133900000161</v>
      </c>
      <c r="J113" s="5" t="s">
        <v>181</v>
      </c>
      <c r="K113" s="55" t="s">
        <v>182</v>
      </c>
      <c r="L113" s="81" t="s">
        <v>1805</v>
      </c>
      <c r="M113" s="3" t="s">
        <v>1820</v>
      </c>
      <c r="N113" s="5">
        <v>700</v>
      </c>
      <c r="O113" s="5" t="s">
        <v>40</v>
      </c>
      <c r="P113" s="187" t="s">
        <v>1821</v>
      </c>
      <c r="Q113" s="5" t="s">
        <v>49</v>
      </c>
      <c r="R113" s="67" t="s">
        <v>171</v>
      </c>
      <c r="S113" s="67" t="s">
        <v>163</v>
      </c>
      <c r="T113" s="189" t="s">
        <v>183</v>
      </c>
      <c r="U113" s="144" t="s">
        <v>184</v>
      </c>
      <c r="V113" s="5" t="s">
        <v>35</v>
      </c>
      <c r="W113" s="5" t="s">
        <v>1643</v>
      </c>
      <c r="X113" s="5" t="s">
        <v>1849</v>
      </c>
      <c r="Y113" s="6" t="s">
        <v>103</v>
      </c>
      <c r="Z113" s="6" t="s">
        <v>55</v>
      </c>
      <c r="AA113" s="179" t="s">
        <v>109</v>
      </c>
      <c r="AB113" s="58">
        <v>0.41666666666666669</v>
      </c>
      <c r="AC113" s="58">
        <v>0.54166666666666663</v>
      </c>
      <c r="AD113" s="59">
        <v>0.125</v>
      </c>
      <c r="AE113" s="4">
        <v>1</v>
      </c>
      <c r="AF113" s="4">
        <v>4</v>
      </c>
      <c r="AG113" s="11">
        <v>0.125</v>
      </c>
      <c r="AH113" s="11">
        <f t="shared" si="2"/>
        <v>0.5</v>
      </c>
      <c r="AI113" s="180"/>
    </row>
    <row r="114" spans="1:35" x14ac:dyDescent="0.25">
      <c r="A114" s="79" t="s">
        <v>78</v>
      </c>
      <c r="B114" s="50">
        <v>20</v>
      </c>
      <c r="C114" s="50" t="s">
        <v>427</v>
      </c>
      <c r="D114" s="50" t="s">
        <v>1802</v>
      </c>
      <c r="E114" s="52">
        <v>43582</v>
      </c>
      <c r="F114" s="50" t="s">
        <v>1803</v>
      </c>
      <c r="G114" s="178" t="s">
        <v>1804</v>
      </c>
      <c r="H114" s="50"/>
      <c r="I114" s="187">
        <v>26304019000115</v>
      </c>
      <c r="J114" s="144" t="s">
        <v>181</v>
      </c>
      <c r="K114" s="55" t="s">
        <v>1822</v>
      </c>
      <c r="L114" s="81" t="s">
        <v>1805</v>
      </c>
      <c r="M114" s="3" t="s">
        <v>185</v>
      </c>
      <c r="N114" s="5">
        <v>794</v>
      </c>
      <c r="O114" s="5" t="s">
        <v>40</v>
      </c>
      <c r="P114" s="187" t="s">
        <v>1823</v>
      </c>
      <c r="Q114" s="5" t="s">
        <v>49</v>
      </c>
      <c r="R114" s="67" t="s">
        <v>171</v>
      </c>
      <c r="S114" s="67" t="s">
        <v>163</v>
      </c>
      <c r="T114" s="189" t="s">
        <v>191</v>
      </c>
      <c r="U114" s="144" t="s">
        <v>192</v>
      </c>
      <c r="V114" s="5" t="s">
        <v>35</v>
      </c>
      <c r="W114" s="5" t="s">
        <v>1643</v>
      </c>
      <c r="X114" s="5" t="s">
        <v>1849</v>
      </c>
      <c r="Y114" s="6" t="s">
        <v>103</v>
      </c>
      <c r="Z114" s="6" t="s">
        <v>32</v>
      </c>
      <c r="AA114" s="179" t="s">
        <v>1623</v>
      </c>
      <c r="AB114" s="58">
        <v>0.58333333333333337</v>
      </c>
      <c r="AC114" s="58">
        <v>0.70833333333333337</v>
      </c>
      <c r="AD114" s="59">
        <v>0.125</v>
      </c>
      <c r="AE114" s="4">
        <v>1</v>
      </c>
      <c r="AF114" s="4">
        <v>4</v>
      </c>
      <c r="AG114" s="11">
        <v>0.125</v>
      </c>
      <c r="AH114" s="11">
        <f t="shared" si="2"/>
        <v>0.5</v>
      </c>
      <c r="AI114" s="180"/>
    </row>
    <row r="115" spans="1:35" x14ac:dyDescent="0.25">
      <c r="A115" s="79" t="s">
        <v>78</v>
      </c>
      <c r="B115" s="50">
        <v>20</v>
      </c>
      <c r="C115" s="50" t="s">
        <v>427</v>
      </c>
      <c r="D115" s="50" t="s">
        <v>1802</v>
      </c>
      <c r="E115" s="52">
        <v>43582</v>
      </c>
      <c r="F115" s="50" t="s">
        <v>1803</v>
      </c>
      <c r="G115" s="178" t="s">
        <v>1804</v>
      </c>
      <c r="H115" s="50"/>
      <c r="I115" s="187">
        <v>30036611000150</v>
      </c>
      <c r="J115" s="144" t="s">
        <v>1980</v>
      </c>
      <c r="K115" s="55" t="s">
        <v>1981</v>
      </c>
      <c r="L115" s="81" t="s">
        <v>1982</v>
      </c>
      <c r="M115" s="3" t="s">
        <v>1983</v>
      </c>
      <c r="N115" s="5">
        <v>358</v>
      </c>
      <c r="O115" s="5" t="s">
        <v>1984</v>
      </c>
      <c r="P115" s="187" t="s">
        <v>1985</v>
      </c>
      <c r="Q115" s="5" t="s">
        <v>49</v>
      </c>
      <c r="R115" s="67" t="s">
        <v>171</v>
      </c>
      <c r="S115" s="67" t="s">
        <v>163</v>
      </c>
      <c r="T115" s="189" t="s">
        <v>1986</v>
      </c>
      <c r="U115" s="144" t="s">
        <v>1807</v>
      </c>
      <c r="V115" s="5" t="s">
        <v>77</v>
      </c>
      <c r="W115" s="5" t="s">
        <v>1643</v>
      </c>
      <c r="X115" s="5" t="s">
        <v>1849</v>
      </c>
      <c r="Y115" s="6" t="s">
        <v>104</v>
      </c>
      <c r="Z115" s="63" t="s">
        <v>55</v>
      </c>
      <c r="AA115" s="179" t="s">
        <v>443</v>
      </c>
      <c r="AB115" s="58">
        <v>0.41666666666666669</v>
      </c>
      <c r="AC115" s="58">
        <v>0.54166666666666663</v>
      </c>
      <c r="AD115" s="59">
        <v>0.16666666666666666</v>
      </c>
      <c r="AE115" s="4">
        <v>1</v>
      </c>
      <c r="AF115" s="4">
        <v>4</v>
      </c>
      <c r="AG115" s="11">
        <v>0.16666666666666666</v>
      </c>
      <c r="AH115" s="11">
        <f t="shared" si="2"/>
        <v>0.66666666666666663</v>
      </c>
      <c r="AI115" s="180"/>
    </row>
    <row r="116" spans="1:35" x14ac:dyDescent="0.25">
      <c r="A116" s="4" t="s">
        <v>78</v>
      </c>
      <c r="B116" s="5">
        <v>21</v>
      </c>
      <c r="C116" s="43" t="s">
        <v>34</v>
      </c>
      <c r="D116" s="53" t="s">
        <v>1987</v>
      </c>
      <c r="E116" s="12">
        <v>42660</v>
      </c>
      <c r="F116" s="5" t="s">
        <v>1988</v>
      </c>
      <c r="G116" s="44" t="s">
        <v>1989</v>
      </c>
      <c r="H116" s="50"/>
      <c r="I116" s="170" t="s">
        <v>1990</v>
      </c>
      <c r="J116" s="5" t="s">
        <v>1991</v>
      </c>
      <c r="K116" s="45" t="s">
        <v>1992</v>
      </c>
      <c r="L116" s="45" t="s">
        <v>1993</v>
      </c>
      <c r="M116" s="3" t="s">
        <v>1994</v>
      </c>
      <c r="N116" s="5">
        <v>1971</v>
      </c>
      <c r="O116" s="5" t="s">
        <v>1995</v>
      </c>
      <c r="P116" s="6" t="s">
        <v>1996</v>
      </c>
      <c r="Q116" s="5" t="s">
        <v>49</v>
      </c>
      <c r="R116" s="67" t="s">
        <v>1997</v>
      </c>
      <c r="S116" s="67" t="s">
        <v>1998</v>
      </c>
      <c r="T116" s="5" t="s">
        <v>1999</v>
      </c>
      <c r="U116" s="5" t="s">
        <v>2000</v>
      </c>
      <c r="V116" s="5" t="s">
        <v>31</v>
      </c>
      <c r="W116" s="6" t="s">
        <v>1928</v>
      </c>
      <c r="X116" s="6" t="s">
        <v>1928</v>
      </c>
      <c r="Y116" s="46" t="s">
        <v>85</v>
      </c>
      <c r="Z116" s="46" t="s">
        <v>55</v>
      </c>
      <c r="AA116" s="46" t="s">
        <v>107</v>
      </c>
      <c r="AB116" s="13">
        <v>0.41666666666666669</v>
      </c>
      <c r="AC116" s="13">
        <v>0.5</v>
      </c>
      <c r="AD116" s="14">
        <v>8.3333333333333329E-2</v>
      </c>
      <c r="AE116" s="50">
        <v>1</v>
      </c>
      <c r="AF116" s="50">
        <v>4</v>
      </c>
      <c r="AG116" s="11">
        <v>8.3333333333333329E-2</v>
      </c>
      <c r="AH116" s="11">
        <f t="shared" si="2"/>
        <v>0.33333333333333331</v>
      </c>
      <c r="AI116" s="5"/>
    </row>
    <row r="117" spans="1:35" x14ac:dyDescent="0.25">
      <c r="A117" s="4" t="s">
        <v>78</v>
      </c>
      <c r="B117" s="5">
        <v>21</v>
      </c>
      <c r="C117" s="43" t="s">
        <v>34</v>
      </c>
      <c r="D117" s="53" t="s">
        <v>1987</v>
      </c>
      <c r="E117" s="12">
        <v>42660</v>
      </c>
      <c r="F117" s="5" t="s">
        <v>1988</v>
      </c>
      <c r="G117" s="44" t="s">
        <v>1989</v>
      </c>
      <c r="H117" s="50"/>
      <c r="I117" s="175" t="s">
        <v>1990</v>
      </c>
      <c r="J117" s="5" t="s">
        <v>2001</v>
      </c>
      <c r="K117" s="45" t="s">
        <v>2002</v>
      </c>
      <c r="L117" s="45" t="s">
        <v>1993</v>
      </c>
      <c r="M117" s="3" t="s">
        <v>2003</v>
      </c>
      <c r="N117" s="5" t="s">
        <v>2004</v>
      </c>
      <c r="O117" s="5" t="s">
        <v>30</v>
      </c>
      <c r="P117" s="6" t="s">
        <v>2005</v>
      </c>
      <c r="Q117" s="5" t="s">
        <v>49</v>
      </c>
      <c r="R117" s="67" t="s">
        <v>1997</v>
      </c>
      <c r="S117" s="67" t="s">
        <v>1998</v>
      </c>
      <c r="T117" s="5" t="s">
        <v>1999</v>
      </c>
      <c r="U117" s="5" t="s">
        <v>2006</v>
      </c>
      <c r="V117" s="5" t="s">
        <v>31</v>
      </c>
      <c r="W117" s="6" t="s">
        <v>1928</v>
      </c>
      <c r="X117" s="6" t="s">
        <v>1928</v>
      </c>
      <c r="Y117" s="46" t="s">
        <v>85</v>
      </c>
      <c r="Z117" s="46" t="s">
        <v>32</v>
      </c>
      <c r="AA117" s="46" t="s">
        <v>1660</v>
      </c>
      <c r="AB117" s="13">
        <v>0.5</v>
      </c>
      <c r="AC117" s="13">
        <v>0.58333333333333337</v>
      </c>
      <c r="AD117" s="14">
        <v>8.3333333333333329E-2</v>
      </c>
      <c r="AE117" s="50">
        <v>1</v>
      </c>
      <c r="AF117" s="50">
        <v>4</v>
      </c>
      <c r="AG117" s="11">
        <v>8.3333333333333329E-2</v>
      </c>
      <c r="AH117" s="11">
        <f t="shared" si="2"/>
        <v>0.33333333333333331</v>
      </c>
      <c r="AI117" s="5"/>
    </row>
    <row r="118" spans="1:35" x14ac:dyDescent="0.25">
      <c r="A118" s="4" t="s">
        <v>78</v>
      </c>
      <c r="B118" s="5">
        <v>21</v>
      </c>
      <c r="C118" s="43" t="s">
        <v>34</v>
      </c>
      <c r="D118" s="53" t="s">
        <v>1987</v>
      </c>
      <c r="E118" s="12">
        <v>42660</v>
      </c>
      <c r="F118" s="5" t="s">
        <v>1988</v>
      </c>
      <c r="G118" s="44" t="s">
        <v>1989</v>
      </c>
      <c r="H118" s="50"/>
      <c r="I118" s="175" t="s">
        <v>1990</v>
      </c>
      <c r="J118" s="5" t="s">
        <v>2001</v>
      </c>
      <c r="K118" s="45" t="s">
        <v>2007</v>
      </c>
      <c r="L118" s="45" t="s">
        <v>1993</v>
      </c>
      <c r="M118" s="3" t="s">
        <v>2008</v>
      </c>
      <c r="N118" s="5">
        <v>1319</v>
      </c>
      <c r="O118" s="5" t="s">
        <v>30</v>
      </c>
      <c r="P118" s="6" t="s">
        <v>2009</v>
      </c>
      <c r="Q118" s="5" t="s">
        <v>49</v>
      </c>
      <c r="R118" s="67" t="s">
        <v>1997</v>
      </c>
      <c r="S118" s="67" t="s">
        <v>1998</v>
      </c>
      <c r="T118" s="5" t="s">
        <v>2010</v>
      </c>
      <c r="U118" s="5" t="s">
        <v>2011</v>
      </c>
      <c r="V118" s="5" t="s">
        <v>31</v>
      </c>
      <c r="W118" s="6" t="s">
        <v>1928</v>
      </c>
      <c r="X118" s="6" t="s">
        <v>1928</v>
      </c>
      <c r="Y118" s="46" t="s">
        <v>95</v>
      </c>
      <c r="Z118" s="46" t="s">
        <v>55</v>
      </c>
      <c r="AA118" s="46" t="s">
        <v>109</v>
      </c>
      <c r="AB118" s="13">
        <v>0.41666666666666669</v>
      </c>
      <c r="AC118" s="13">
        <v>0.54166666666666663</v>
      </c>
      <c r="AD118" s="14">
        <v>0.125</v>
      </c>
      <c r="AE118" s="50">
        <v>1</v>
      </c>
      <c r="AF118" s="50">
        <v>4</v>
      </c>
      <c r="AG118" s="11">
        <v>0.125</v>
      </c>
      <c r="AH118" s="11">
        <f t="shared" ref="AH118:AH128" si="3">AG118*AF118</f>
        <v>0.5</v>
      </c>
      <c r="AI118" s="5"/>
    </row>
    <row r="119" spans="1:35" x14ac:dyDescent="0.25">
      <c r="A119" s="4" t="s">
        <v>78</v>
      </c>
      <c r="B119" s="5">
        <v>21</v>
      </c>
      <c r="C119" s="43" t="s">
        <v>34</v>
      </c>
      <c r="D119" s="53" t="s">
        <v>1987</v>
      </c>
      <c r="E119" s="12">
        <v>42660</v>
      </c>
      <c r="F119" s="5" t="s">
        <v>1988</v>
      </c>
      <c r="G119" s="44" t="s">
        <v>1989</v>
      </c>
      <c r="H119" s="50"/>
      <c r="I119" s="175" t="s">
        <v>2012</v>
      </c>
      <c r="J119" s="5" t="s">
        <v>2013</v>
      </c>
      <c r="K119" s="168" t="s">
        <v>2014</v>
      </c>
      <c r="L119" s="45" t="s">
        <v>2015</v>
      </c>
      <c r="M119" s="3" t="s">
        <v>2016</v>
      </c>
      <c r="N119" s="5">
        <v>2334</v>
      </c>
      <c r="O119" s="5" t="s">
        <v>2017</v>
      </c>
      <c r="P119" s="6" t="s">
        <v>2018</v>
      </c>
      <c r="Q119" s="5" t="s">
        <v>49</v>
      </c>
      <c r="R119" s="67" t="s">
        <v>1997</v>
      </c>
      <c r="S119" s="67" t="s">
        <v>1998</v>
      </c>
      <c r="T119" s="5"/>
      <c r="U119" s="5"/>
      <c r="V119" s="5" t="s">
        <v>41</v>
      </c>
      <c r="W119" s="6" t="s">
        <v>1928</v>
      </c>
      <c r="X119" s="6" t="s">
        <v>1928</v>
      </c>
      <c r="Y119" s="46" t="s">
        <v>95</v>
      </c>
      <c r="Z119" s="46" t="s">
        <v>32</v>
      </c>
      <c r="AA119" s="46" t="s">
        <v>2019</v>
      </c>
      <c r="AB119" s="13">
        <v>0.54166666666666663</v>
      </c>
      <c r="AC119" s="13">
        <v>0.63888888888888895</v>
      </c>
      <c r="AD119" s="14">
        <v>9.7222222222222224E-2</v>
      </c>
      <c r="AE119" s="50">
        <v>1</v>
      </c>
      <c r="AF119" s="50">
        <v>4</v>
      </c>
      <c r="AG119" s="11">
        <v>9.7222222222222224E-2</v>
      </c>
      <c r="AH119" s="11">
        <f t="shared" si="3"/>
        <v>0.3888888888888889</v>
      </c>
      <c r="AI119" s="5"/>
    </row>
    <row r="120" spans="1:35" x14ac:dyDescent="0.25">
      <c r="A120" s="4" t="s">
        <v>78</v>
      </c>
      <c r="B120" s="5">
        <v>21</v>
      </c>
      <c r="C120" s="43" t="s">
        <v>34</v>
      </c>
      <c r="D120" s="53" t="s">
        <v>1987</v>
      </c>
      <c r="E120" s="12">
        <v>42660</v>
      </c>
      <c r="F120" s="5" t="s">
        <v>1988</v>
      </c>
      <c r="G120" s="44" t="s">
        <v>1989</v>
      </c>
      <c r="H120" s="50"/>
      <c r="I120" s="121">
        <v>4661385000431</v>
      </c>
      <c r="J120" s="5" t="s">
        <v>2020</v>
      </c>
      <c r="K120" s="168" t="s">
        <v>2021</v>
      </c>
      <c r="L120" s="45" t="s">
        <v>2022</v>
      </c>
      <c r="M120" s="3" t="s">
        <v>2023</v>
      </c>
      <c r="N120" s="5">
        <v>3007</v>
      </c>
      <c r="O120" s="5" t="s">
        <v>378</v>
      </c>
      <c r="P120" s="6" t="s">
        <v>2024</v>
      </c>
      <c r="Q120" s="5" t="s">
        <v>49</v>
      </c>
      <c r="R120" s="67" t="s">
        <v>1997</v>
      </c>
      <c r="S120" s="67" t="s">
        <v>1998</v>
      </c>
      <c r="T120" s="5" t="s">
        <v>2025</v>
      </c>
      <c r="U120" s="5" t="s">
        <v>2026</v>
      </c>
      <c r="V120" s="5" t="s">
        <v>31</v>
      </c>
      <c r="W120" s="6" t="s">
        <v>1928</v>
      </c>
      <c r="X120" s="6" t="s">
        <v>1928</v>
      </c>
      <c r="Y120" s="46" t="s">
        <v>103</v>
      </c>
      <c r="Z120" s="46" t="s">
        <v>55</v>
      </c>
      <c r="AA120" s="46" t="s">
        <v>443</v>
      </c>
      <c r="AB120" s="13">
        <v>0.41666666666666669</v>
      </c>
      <c r="AC120" s="13">
        <v>0.58333333333333337</v>
      </c>
      <c r="AD120" s="14">
        <v>0.16666666666666666</v>
      </c>
      <c r="AE120" s="50">
        <v>1</v>
      </c>
      <c r="AF120" s="50">
        <v>4</v>
      </c>
      <c r="AG120" s="11">
        <v>0.16666666666666666</v>
      </c>
      <c r="AH120" s="11">
        <f t="shared" si="3"/>
        <v>0.66666666666666663</v>
      </c>
      <c r="AI120" s="5"/>
    </row>
    <row r="121" spans="1:35" x14ac:dyDescent="0.25">
      <c r="A121" s="4" t="s">
        <v>78</v>
      </c>
      <c r="B121" s="5">
        <v>22</v>
      </c>
      <c r="C121" s="43" t="s">
        <v>34</v>
      </c>
      <c r="D121" s="53" t="s">
        <v>397</v>
      </c>
      <c r="E121" s="12">
        <v>41109</v>
      </c>
      <c r="F121" s="5" t="s">
        <v>1824</v>
      </c>
      <c r="G121" s="44" t="s">
        <v>398</v>
      </c>
      <c r="H121" s="5"/>
      <c r="I121" s="70">
        <v>47508411022559</v>
      </c>
      <c r="J121" s="5" t="s">
        <v>524</v>
      </c>
      <c r="K121" s="45" t="s">
        <v>1825</v>
      </c>
      <c r="L121" s="45" t="s">
        <v>1615</v>
      </c>
      <c r="M121" s="5" t="s">
        <v>1826</v>
      </c>
      <c r="N121" s="5">
        <v>828</v>
      </c>
      <c r="O121" s="5" t="s">
        <v>1827</v>
      </c>
      <c r="P121" s="173" t="s">
        <v>1828</v>
      </c>
      <c r="Q121" s="5" t="s">
        <v>82</v>
      </c>
      <c r="R121" s="67" t="s">
        <v>250</v>
      </c>
      <c r="S121" s="67" t="s">
        <v>251</v>
      </c>
      <c r="T121" s="5"/>
      <c r="U121" s="5" t="s">
        <v>404</v>
      </c>
      <c r="V121" s="5" t="s">
        <v>41</v>
      </c>
      <c r="W121" s="6" t="s">
        <v>42</v>
      </c>
      <c r="X121" s="6" t="s">
        <v>42</v>
      </c>
      <c r="Y121" s="46" t="s">
        <v>85</v>
      </c>
      <c r="Z121" s="46" t="s">
        <v>55</v>
      </c>
      <c r="AA121" s="46" t="s">
        <v>1629</v>
      </c>
      <c r="AB121" s="13">
        <v>0.41666666666666669</v>
      </c>
      <c r="AC121" s="13">
        <v>0.68055555555555547</v>
      </c>
      <c r="AD121" s="14">
        <v>0.22222222222222221</v>
      </c>
      <c r="AE121" s="5">
        <v>1</v>
      </c>
      <c r="AF121" s="5">
        <v>4</v>
      </c>
      <c r="AG121" s="11">
        <v>0.22222222222222221</v>
      </c>
      <c r="AH121" s="11">
        <f t="shared" si="3"/>
        <v>0.88888888888888884</v>
      </c>
      <c r="AI121" s="5"/>
    </row>
    <row r="122" spans="1:35" x14ac:dyDescent="0.25">
      <c r="A122" s="4" t="s">
        <v>78</v>
      </c>
      <c r="B122" s="5">
        <v>22</v>
      </c>
      <c r="C122" s="43" t="s">
        <v>34</v>
      </c>
      <c r="D122" s="53" t="s">
        <v>397</v>
      </c>
      <c r="E122" s="12">
        <v>41109</v>
      </c>
      <c r="F122" s="5" t="s">
        <v>1824</v>
      </c>
      <c r="G122" s="44" t="s">
        <v>398</v>
      </c>
      <c r="H122" s="5"/>
      <c r="I122" s="5" t="s">
        <v>399</v>
      </c>
      <c r="J122" s="5" t="s">
        <v>110</v>
      </c>
      <c r="K122" s="45" t="s">
        <v>400</v>
      </c>
      <c r="L122" s="45" t="s">
        <v>111</v>
      </c>
      <c r="M122" s="5" t="s">
        <v>401</v>
      </c>
      <c r="N122" s="5">
        <v>3443</v>
      </c>
      <c r="O122" s="5" t="s">
        <v>402</v>
      </c>
      <c r="P122" s="190" t="s">
        <v>405</v>
      </c>
      <c r="Q122" s="5" t="s">
        <v>82</v>
      </c>
      <c r="R122" s="67" t="s">
        <v>250</v>
      </c>
      <c r="S122" s="67" t="s">
        <v>251</v>
      </c>
      <c r="T122" s="5" t="s">
        <v>403</v>
      </c>
      <c r="U122" s="5" t="s">
        <v>404</v>
      </c>
      <c r="V122" s="5" t="s">
        <v>41</v>
      </c>
      <c r="W122" s="6" t="s">
        <v>61</v>
      </c>
      <c r="X122" s="6" t="s">
        <v>61</v>
      </c>
      <c r="Y122" s="46" t="s">
        <v>95</v>
      </c>
      <c r="Z122" s="46" t="s">
        <v>55</v>
      </c>
      <c r="AA122" s="46" t="s">
        <v>443</v>
      </c>
      <c r="AB122" s="13">
        <v>0.41666666666666669</v>
      </c>
      <c r="AC122" s="13">
        <v>0.58333333333333337</v>
      </c>
      <c r="AD122" s="14">
        <v>0.16666666666666666</v>
      </c>
      <c r="AE122" s="182">
        <v>1</v>
      </c>
      <c r="AF122" s="182">
        <v>4</v>
      </c>
      <c r="AG122" s="11">
        <v>0.16666666666666666</v>
      </c>
      <c r="AH122" s="11">
        <f t="shared" si="3"/>
        <v>0.66666666666666663</v>
      </c>
      <c r="AI122" s="5"/>
    </row>
    <row r="123" spans="1:35" x14ac:dyDescent="0.25">
      <c r="A123" s="4" t="s">
        <v>78</v>
      </c>
      <c r="B123" s="5">
        <v>22</v>
      </c>
      <c r="C123" s="43" t="s">
        <v>34</v>
      </c>
      <c r="D123" s="53" t="s">
        <v>397</v>
      </c>
      <c r="E123" s="12">
        <v>41109</v>
      </c>
      <c r="F123" s="5" t="s">
        <v>1824</v>
      </c>
      <c r="G123" s="44" t="s">
        <v>398</v>
      </c>
      <c r="H123" s="5"/>
      <c r="I123" s="70">
        <v>47508411022559</v>
      </c>
      <c r="J123" s="5" t="s">
        <v>524</v>
      </c>
      <c r="K123" s="45" t="s">
        <v>1825</v>
      </c>
      <c r="L123" s="45" t="s">
        <v>1615</v>
      </c>
      <c r="M123" s="5" t="s">
        <v>1826</v>
      </c>
      <c r="N123" s="5">
        <v>828</v>
      </c>
      <c r="O123" s="5" t="s">
        <v>1827</v>
      </c>
      <c r="P123" s="173" t="s">
        <v>1828</v>
      </c>
      <c r="Q123" s="5" t="s">
        <v>82</v>
      </c>
      <c r="R123" s="67" t="s">
        <v>250</v>
      </c>
      <c r="S123" s="67" t="s">
        <v>251</v>
      </c>
      <c r="T123" s="5"/>
      <c r="U123" s="5" t="s">
        <v>404</v>
      </c>
      <c r="V123" s="5" t="s">
        <v>41</v>
      </c>
      <c r="W123" s="6" t="s">
        <v>42</v>
      </c>
      <c r="X123" s="6" t="s">
        <v>42</v>
      </c>
      <c r="Y123" s="46" t="s">
        <v>103</v>
      </c>
      <c r="Z123" s="46" t="s">
        <v>55</v>
      </c>
      <c r="AA123" s="46" t="s">
        <v>443</v>
      </c>
      <c r="AB123" s="13">
        <v>0.41666666666666669</v>
      </c>
      <c r="AC123" s="13">
        <v>0.58333333333333337</v>
      </c>
      <c r="AD123" s="14">
        <v>0.16666666666666666</v>
      </c>
      <c r="AE123" s="182">
        <v>1</v>
      </c>
      <c r="AF123" s="182">
        <v>4</v>
      </c>
      <c r="AG123" s="11">
        <v>0.16666666666666666</v>
      </c>
      <c r="AH123" s="11">
        <f t="shared" si="3"/>
        <v>0.66666666666666663</v>
      </c>
      <c r="AI123" s="5"/>
    </row>
    <row r="124" spans="1:35" x14ac:dyDescent="0.25">
      <c r="A124" s="4" t="s">
        <v>78</v>
      </c>
      <c r="B124" s="5">
        <v>23</v>
      </c>
      <c r="C124" s="43" t="s">
        <v>34</v>
      </c>
      <c r="D124" s="53" t="s">
        <v>407</v>
      </c>
      <c r="E124" s="164">
        <v>41134</v>
      </c>
      <c r="F124" s="50" t="s">
        <v>1829</v>
      </c>
      <c r="G124" s="169" t="s">
        <v>408</v>
      </c>
      <c r="H124" s="50"/>
      <c r="I124" s="78">
        <v>41005190000117</v>
      </c>
      <c r="J124" s="50" t="s">
        <v>409</v>
      </c>
      <c r="K124" s="168" t="s">
        <v>410</v>
      </c>
      <c r="L124" s="168" t="s">
        <v>411</v>
      </c>
      <c r="M124" s="50" t="s">
        <v>1830</v>
      </c>
      <c r="N124" s="5" t="s">
        <v>412</v>
      </c>
      <c r="O124" s="5" t="s">
        <v>413</v>
      </c>
      <c r="P124" s="190" t="s">
        <v>1831</v>
      </c>
      <c r="Q124" s="5" t="s">
        <v>82</v>
      </c>
      <c r="R124" s="67" t="s">
        <v>414</v>
      </c>
      <c r="S124" s="67" t="s">
        <v>415</v>
      </c>
      <c r="T124" s="5" t="s">
        <v>416</v>
      </c>
      <c r="U124" s="5" t="s">
        <v>138</v>
      </c>
      <c r="V124" s="5" t="s">
        <v>35</v>
      </c>
      <c r="W124" s="6" t="s">
        <v>1609</v>
      </c>
      <c r="X124" s="6" t="s">
        <v>1849</v>
      </c>
      <c r="Y124" s="46" t="s">
        <v>85</v>
      </c>
      <c r="Z124" s="62" t="s">
        <v>36</v>
      </c>
      <c r="AA124" s="46" t="s">
        <v>1613</v>
      </c>
      <c r="AB124" s="13">
        <v>0.375</v>
      </c>
      <c r="AC124" s="13">
        <v>0.625</v>
      </c>
      <c r="AD124" s="14">
        <v>0.25</v>
      </c>
      <c r="AE124" s="50">
        <v>1</v>
      </c>
      <c r="AF124" s="50">
        <v>4</v>
      </c>
      <c r="AG124" s="11">
        <v>0.25</v>
      </c>
      <c r="AH124" s="11">
        <f t="shared" si="3"/>
        <v>1</v>
      </c>
      <c r="AI124" s="5"/>
    </row>
    <row r="125" spans="1:35" x14ac:dyDescent="0.25">
      <c r="A125" s="4" t="s">
        <v>78</v>
      </c>
      <c r="B125" s="5">
        <v>23</v>
      </c>
      <c r="C125" s="43" t="s">
        <v>34</v>
      </c>
      <c r="D125" s="53" t="s">
        <v>407</v>
      </c>
      <c r="E125" s="164">
        <v>41134</v>
      </c>
      <c r="F125" s="50" t="s">
        <v>1829</v>
      </c>
      <c r="G125" s="169" t="s">
        <v>408</v>
      </c>
      <c r="H125" s="50"/>
      <c r="I125" s="78">
        <v>41005190000117</v>
      </c>
      <c r="J125" s="50" t="s">
        <v>417</v>
      </c>
      <c r="K125" s="168" t="s">
        <v>1832</v>
      </c>
      <c r="L125" s="168" t="s">
        <v>411</v>
      </c>
      <c r="M125" s="50" t="s">
        <v>418</v>
      </c>
      <c r="N125" s="5">
        <v>2082</v>
      </c>
      <c r="O125" s="5" t="s">
        <v>419</v>
      </c>
      <c r="P125" s="6" t="s">
        <v>1833</v>
      </c>
      <c r="Q125" s="5" t="s">
        <v>82</v>
      </c>
      <c r="R125" s="67" t="s">
        <v>414</v>
      </c>
      <c r="S125" s="67" t="s">
        <v>415</v>
      </c>
      <c r="T125" s="5" t="s">
        <v>420</v>
      </c>
      <c r="U125" s="5" t="s">
        <v>426</v>
      </c>
      <c r="V125" s="5" t="s">
        <v>35</v>
      </c>
      <c r="W125" s="6" t="s">
        <v>1609</v>
      </c>
      <c r="X125" s="6" t="s">
        <v>1849</v>
      </c>
      <c r="Y125" s="46" t="s">
        <v>95</v>
      </c>
      <c r="Z125" s="62" t="s">
        <v>36</v>
      </c>
      <c r="AA125" s="46" t="s">
        <v>1610</v>
      </c>
      <c r="AB125" s="13">
        <v>0.41666666666666669</v>
      </c>
      <c r="AC125" s="13">
        <v>0.70833333333333337</v>
      </c>
      <c r="AD125" s="14">
        <v>0.25</v>
      </c>
      <c r="AE125" s="50">
        <v>1</v>
      </c>
      <c r="AF125" s="50">
        <v>4</v>
      </c>
      <c r="AG125" s="11">
        <v>0.25</v>
      </c>
      <c r="AH125" s="11">
        <f t="shared" si="3"/>
        <v>1</v>
      </c>
      <c r="AI125" s="5"/>
    </row>
    <row r="126" spans="1:35" x14ac:dyDescent="0.25">
      <c r="A126" s="4" t="s">
        <v>78</v>
      </c>
      <c r="B126" s="5">
        <v>23</v>
      </c>
      <c r="C126" s="43" t="s">
        <v>34</v>
      </c>
      <c r="D126" s="53" t="s">
        <v>407</v>
      </c>
      <c r="E126" s="164">
        <v>41134</v>
      </c>
      <c r="F126" s="50" t="s">
        <v>1829</v>
      </c>
      <c r="G126" s="169" t="s">
        <v>408</v>
      </c>
      <c r="H126" s="50"/>
      <c r="I126" s="78" t="s">
        <v>1618</v>
      </c>
      <c r="J126" s="5" t="s">
        <v>43</v>
      </c>
      <c r="K126" s="45" t="s">
        <v>1834</v>
      </c>
      <c r="L126" s="168" t="s">
        <v>44</v>
      </c>
      <c r="M126" s="5" t="s">
        <v>1835</v>
      </c>
      <c r="N126" s="5">
        <v>2005</v>
      </c>
      <c r="O126" s="5" t="s">
        <v>1836</v>
      </c>
      <c r="P126" s="6" t="s">
        <v>1837</v>
      </c>
      <c r="Q126" s="5" t="s">
        <v>82</v>
      </c>
      <c r="R126" s="67" t="s">
        <v>414</v>
      </c>
      <c r="S126" s="67" t="s">
        <v>415</v>
      </c>
      <c r="T126" s="5"/>
      <c r="U126" s="5"/>
      <c r="V126" s="5" t="s">
        <v>41</v>
      </c>
      <c r="W126" s="6" t="s">
        <v>42</v>
      </c>
      <c r="X126" s="6" t="s">
        <v>42</v>
      </c>
      <c r="Y126" s="46" t="s">
        <v>103</v>
      </c>
      <c r="Z126" s="62" t="s">
        <v>55</v>
      </c>
      <c r="AA126" s="46" t="s">
        <v>109</v>
      </c>
      <c r="AB126" s="13">
        <v>0.41666666666666669</v>
      </c>
      <c r="AC126" s="13">
        <v>0.54166666666666663</v>
      </c>
      <c r="AD126" s="14">
        <v>0.125</v>
      </c>
      <c r="AE126" s="50">
        <v>1</v>
      </c>
      <c r="AF126" s="50">
        <v>4</v>
      </c>
      <c r="AG126" s="11">
        <v>0.125</v>
      </c>
      <c r="AH126" s="11">
        <f t="shared" si="3"/>
        <v>0.5</v>
      </c>
      <c r="AI126" s="5"/>
    </row>
    <row r="127" spans="1:35" x14ac:dyDescent="0.25">
      <c r="A127" s="4" t="s">
        <v>78</v>
      </c>
      <c r="B127" s="5">
        <v>23</v>
      </c>
      <c r="C127" s="43" t="s">
        <v>34</v>
      </c>
      <c r="D127" s="53" t="s">
        <v>407</v>
      </c>
      <c r="E127" s="12">
        <v>41134</v>
      </c>
      <c r="F127" s="50" t="s">
        <v>1829</v>
      </c>
      <c r="G127" s="44" t="s">
        <v>408</v>
      </c>
      <c r="H127" s="5"/>
      <c r="I127" s="78">
        <v>41005190000117</v>
      </c>
      <c r="J127" s="5" t="s">
        <v>409</v>
      </c>
      <c r="K127" s="168" t="s">
        <v>424</v>
      </c>
      <c r="L127" s="45" t="s">
        <v>411</v>
      </c>
      <c r="M127" s="5" t="s">
        <v>421</v>
      </c>
      <c r="N127" s="5">
        <v>2395</v>
      </c>
      <c r="O127" s="5" t="s">
        <v>422</v>
      </c>
      <c r="P127" s="6" t="s">
        <v>423</v>
      </c>
      <c r="Q127" s="5" t="s">
        <v>82</v>
      </c>
      <c r="R127" s="67" t="s">
        <v>414</v>
      </c>
      <c r="S127" s="67" t="s">
        <v>415</v>
      </c>
      <c r="T127" s="5" t="s">
        <v>425</v>
      </c>
      <c r="U127" s="5" t="s">
        <v>62</v>
      </c>
      <c r="V127" s="5" t="s">
        <v>35</v>
      </c>
      <c r="W127" s="6" t="s">
        <v>1609</v>
      </c>
      <c r="X127" s="6" t="s">
        <v>1849</v>
      </c>
      <c r="Y127" s="46" t="s">
        <v>103</v>
      </c>
      <c r="Z127" s="46" t="s">
        <v>32</v>
      </c>
      <c r="AA127" s="46" t="s">
        <v>1623</v>
      </c>
      <c r="AB127" s="13">
        <v>0.58333333333333337</v>
      </c>
      <c r="AC127" s="13">
        <v>0.70833333333333337</v>
      </c>
      <c r="AD127" s="14">
        <v>0.125</v>
      </c>
      <c r="AE127" s="50">
        <v>1</v>
      </c>
      <c r="AF127" s="50">
        <v>4</v>
      </c>
      <c r="AG127" s="11">
        <v>0.125</v>
      </c>
      <c r="AH127" s="11">
        <f t="shared" si="3"/>
        <v>0.5</v>
      </c>
      <c r="AI127" s="5"/>
    </row>
    <row r="128" spans="1:35" x14ac:dyDescent="0.25">
      <c r="A128" s="4" t="s">
        <v>78</v>
      </c>
      <c r="B128" s="5">
        <v>23</v>
      </c>
      <c r="C128" s="43" t="s">
        <v>34</v>
      </c>
      <c r="D128" s="53" t="s">
        <v>407</v>
      </c>
      <c r="E128" s="12">
        <v>41134</v>
      </c>
      <c r="F128" s="50" t="s">
        <v>1829</v>
      </c>
      <c r="G128" s="44" t="s">
        <v>408</v>
      </c>
      <c r="H128" s="5"/>
      <c r="I128" s="70">
        <v>47508411022559</v>
      </c>
      <c r="J128" s="5" t="s">
        <v>524</v>
      </c>
      <c r="K128" s="45" t="s">
        <v>1838</v>
      </c>
      <c r="L128" s="45" t="s">
        <v>1615</v>
      </c>
      <c r="M128" s="5" t="s">
        <v>1839</v>
      </c>
      <c r="N128" s="5">
        <v>3775</v>
      </c>
      <c r="O128" s="5" t="s">
        <v>1840</v>
      </c>
      <c r="P128" s="6" t="s">
        <v>1841</v>
      </c>
      <c r="Q128" s="5" t="s">
        <v>82</v>
      </c>
      <c r="R128" s="67" t="s">
        <v>414</v>
      </c>
      <c r="S128" s="67" t="s">
        <v>415</v>
      </c>
      <c r="T128" s="5" t="s">
        <v>1842</v>
      </c>
      <c r="U128" s="5"/>
      <c r="V128" s="5" t="s">
        <v>41</v>
      </c>
      <c r="W128" s="6" t="s">
        <v>42</v>
      </c>
      <c r="X128" s="6" t="s">
        <v>42</v>
      </c>
      <c r="Y128" s="46" t="s">
        <v>104</v>
      </c>
      <c r="Z128" s="46" t="s">
        <v>55</v>
      </c>
      <c r="AA128" s="46" t="s">
        <v>443</v>
      </c>
      <c r="AB128" s="13">
        <v>0.41666666666666669</v>
      </c>
      <c r="AC128" s="13">
        <v>0.58333333333333337</v>
      </c>
      <c r="AD128" s="14">
        <v>0.16666666666666666</v>
      </c>
      <c r="AE128" s="50">
        <v>1</v>
      </c>
      <c r="AF128" s="50">
        <v>4</v>
      </c>
      <c r="AG128" s="11">
        <v>0.16666666666666666</v>
      </c>
      <c r="AH128" s="11">
        <f t="shared" si="3"/>
        <v>0.66666666666666663</v>
      </c>
      <c r="AI128" s="5"/>
    </row>
    <row r="129" spans="1:36" x14ac:dyDescent="0.25">
      <c r="A129" s="50" t="s">
        <v>476</v>
      </c>
      <c r="B129" s="4">
        <v>1</v>
      </c>
      <c r="C129" s="52" t="s">
        <v>76</v>
      </c>
      <c r="D129" s="53" t="s">
        <v>477</v>
      </c>
      <c r="E129" s="52">
        <v>43601</v>
      </c>
      <c r="F129" s="53" t="s">
        <v>478</v>
      </c>
      <c r="G129" s="113" t="s">
        <v>479</v>
      </c>
      <c r="H129" s="50"/>
      <c r="I129" s="54" t="s">
        <v>1848</v>
      </c>
      <c r="J129" s="55" t="s">
        <v>480</v>
      </c>
      <c r="K129" s="53" t="s">
        <v>481</v>
      </c>
      <c r="L129" s="53" t="s">
        <v>482</v>
      </c>
      <c r="M129" s="53" t="s">
        <v>483</v>
      </c>
      <c r="N129" s="53">
        <v>1685</v>
      </c>
      <c r="O129" s="53" t="s">
        <v>484</v>
      </c>
      <c r="P129" s="56">
        <v>25010130</v>
      </c>
      <c r="Q129" s="53" t="s">
        <v>485</v>
      </c>
      <c r="R129" s="51" t="s">
        <v>486</v>
      </c>
      <c r="S129" s="51" t="s">
        <v>487</v>
      </c>
      <c r="T129" s="53">
        <v>2137743799</v>
      </c>
      <c r="U129" s="53" t="s">
        <v>488</v>
      </c>
      <c r="V129" s="53" t="s">
        <v>35</v>
      </c>
      <c r="W129" s="53" t="s">
        <v>2031</v>
      </c>
      <c r="X129" s="53" t="s">
        <v>1849</v>
      </c>
      <c r="Y129" s="57" t="s">
        <v>490</v>
      </c>
      <c r="Z129" s="57" t="s">
        <v>36</v>
      </c>
      <c r="AA129" s="50" t="s">
        <v>491</v>
      </c>
      <c r="AB129" s="58">
        <v>0.41666666666666669</v>
      </c>
      <c r="AC129" s="58">
        <v>0.58333333333333337</v>
      </c>
      <c r="AD129" s="59">
        <v>0.16666666666666666</v>
      </c>
      <c r="AE129" s="50">
        <v>1</v>
      </c>
      <c r="AF129" s="50">
        <v>4</v>
      </c>
      <c r="AG129" s="59">
        <v>0.16666666666666666</v>
      </c>
      <c r="AH129" s="60">
        <f>PRODUCT(AD129:AF129)</f>
        <v>0.66666666666666663</v>
      </c>
      <c r="AI129" s="53"/>
      <c r="AJ129" s="53"/>
    </row>
    <row r="130" spans="1:36" x14ac:dyDescent="0.25">
      <c r="A130" s="50" t="s">
        <v>476</v>
      </c>
      <c r="B130" s="4">
        <v>1</v>
      </c>
      <c r="C130" s="52" t="s">
        <v>76</v>
      </c>
      <c r="D130" s="53" t="s">
        <v>477</v>
      </c>
      <c r="E130" s="52">
        <v>43601</v>
      </c>
      <c r="F130" s="53" t="s">
        <v>478</v>
      </c>
      <c r="G130" s="113" t="s">
        <v>479</v>
      </c>
      <c r="H130" s="50"/>
      <c r="I130" s="54" t="s">
        <v>1848</v>
      </c>
      <c r="J130" s="55" t="s">
        <v>480</v>
      </c>
      <c r="K130" s="53" t="s">
        <v>492</v>
      </c>
      <c r="L130" s="53" t="s">
        <v>482</v>
      </c>
      <c r="M130" s="53" t="s">
        <v>493</v>
      </c>
      <c r="N130" s="53">
        <v>116</v>
      </c>
      <c r="O130" s="53" t="s">
        <v>494</v>
      </c>
      <c r="P130" s="56">
        <v>25620100</v>
      </c>
      <c r="Q130" s="53" t="s">
        <v>485</v>
      </c>
      <c r="R130" s="51" t="s">
        <v>486</v>
      </c>
      <c r="S130" s="51" t="s">
        <v>487</v>
      </c>
      <c r="T130" s="53">
        <v>2422475403</v>
      </c>
      <c r="U130" s="53" t="s">
        <v>60</v>
      </c>
      <c r="V130" s="53" t="s">
        <v>35</v>
      </c>
      <c r="W130" s="53" t="s">
        <v>2031</v>
      </c>
      <c r="X130" s="53" t="s">
        <v>1849</v>
      </c>
      <c r="Y130" s="57" t="s">
        <v>495</v>
      </c>
      <c r="Z130" s="57" t="s">
        <v>36</v>
      </c>
      <c r="AA130" s="62" t="s">
        <v>496</v>
      </c>
      <c r="AB130" s="58">
        <v>0.41666666666666669</v>
      </c>
      <c r="AC130" s="58">
        <v>0.58333333333333337</v>
      </c>
      <c r="AD130" s="59">
        <v>0.125</v>
      </c>
      <c r="AE130" s="50">
        <v>1</v>
      </c>
      <c r="AF130" s="50">
        <v>4</v>
      </c>
      <c r="AG130" s="59">
        <v>0.125</v>
      </c>
      <c r="AH130" s="60">
        <f>PRODUCT(AD130:AF130)</f>
        <v>0.5</v>
      </c>
      <c r="AI130" s="53"/>
      <c r="AJ130" s="53"/>
    </row>
    <row r="131" spans="1:36" x14ac:dyDescent="0.25">
      <c r="A131" s="50" t="s">
        <v>476</v>
      </c>
      <c r="B131" s="4">
        <v>1</v>
      </c>
      <c r="C131" s="52" t="s">
        <v>76</v>
      </c>
      <c r="D131" s="53" t="s">
        <v>477</v>
      </c>
      <c r="E131" s="52">
        <v>43601</v>
      </c>
      <c r="F131" s="53" t="s">
        <v>478</v>
      </c>
      <c r="G131" s="113" t="s">
        <v>479</v>
      </c>
      <c r="H131" s="50"/>
      <c r="I131" s="54" t="s">
        <v>1848</v>
      </c>
      <c r="J131" s="55" t="s">
        <v>480</v>
      </c>
      <c r="K131" s="53" t="s">
        <v>497</v>
      </c>
      <c r="L131" s="53" t="s">
        <v>482</v>
      </c>
      <c r="M131" s="53" t="s">
        <v>493</v>
      </c>
      <c r="N131" s="53">
        <v>112</v>
      </c>
      <c r="O131" s="53" t="s">
        <v>494</v>
      </c>
      <c r="P131" s="56">
        <v>25620100</v>
      </c>
      <c r="Q131" s="53" t="s">
        <v>485</v>
      </c>
      <c r="R131" s="51" t="s">
        <v>486</v>
      </c>
      <c r="S131" s="51" t="s">
        <v>487</v>
      </c>
      <c r="T131" s="53">
        <v>2422475403</v>
      </c>
      <c r="U131" s="53" t="s">
        <v>60</v>
      </c>
      <c r="V131" s="53" t="s">
        <v>35</v>
      </c>
      <c r="W131" s="53" t="s">
        <v>2031</v>
      </c>
      <c r="X131" s="53" t="s">
        <v>1849</v>
      </c>
      <c r="Y131" s="57" t="s">
        <v>495</v>
      </c>
      <c r="Z131" s="57" t="s">
        <v>36</v>
      </c>
      <c r="AA131" s="62" t="s">
        <v>498</v>
      </c>
      <c r="AB131" s="58">
        <v>0.58333333333333337</v>
      </c>
      <c r="AC131" s="62">
        <v>0.68055555555555547</v>
      </c>
      <c r="AD131" s="59">
        <v>0.125</v>
      </c>
      <c r="AE131" s="50">
        <v>1</v>
      </c>
      <c r="AF131" s="50">
        <v>4</v>
      </c>
      <c r="AG131" s="59">
        <v>0.125</v>
      </c>
      <c r="AH131" s="60">
        <f>PRODUCT(AD131:AF131)</f>
        <v>0.5</v>
      </c>
      <c r="AI131" s="53"/>
      <c r="AJ131" s="53"/>
    </row>
    <row r="132" spans="1:36" x14ac:dyDescent="0.25">
      <c r="A132" s="50" t="s">
        <v>476</v>
      </c>
      <c r="B132" s="4">
        <v>1</v>
      </c>
      <c r="C132" s="52" t="s">
        <v>76</v>
      </c>
      <c r="D132" s="53" t="s">
        <v>477</v>
      </c>
      <c r="E132" s="52">
        <v>43601</v>
      </c>
      <c r="F132" s="53" t="s">
        <v>478</v>
      </c>
      <c r="G132" s="113" t="s">
        <v>479</v>
      </c>
      <c r="H132" s="50"/>
      <c r="I132" s="54" t="s">
        <v>1848</v>
      </c>
      <c r="J132" s="55" t="s">
        <v>499</v>
      </c>
      <c r="K132" s="53" t="s">
        <v>500</v>
      </c>
      <c r="L132" s="53" t="s">
        <v>501</v>
      </c>
      <c r="M132" s="53" t="s">
        <v>502</v>
      </c>
      <c r="N132" s="53">
        <v>13</v>
      </c>
      <c r="O132" s="53" t="s">
        <v>503</v>
      </c>
      <c r="P132" s="56">
        <v>26285480</v>
      </c>
      <c r="Q132" s="53" t="s">
        <v>485</v>
      </c>
      <c r="R132" s="51" t="s">
        <v>486</v>
      </c>
      <c r="S132" s="51" t="s">
        <v>487</v>
      </c>
      <c r="T132" s="53"/>
      <c r="U132" s="53" t="s">
        <v>62</v>
      </c>
      <c r="V132" s="53" t="s">
        <v>35</v>
      </c>
      <c r="W132" s="53" t="s">
        <v>2031</v>
      </c>
      <c r="X132" s="53" t="s">
        <v>1849</v>
      </c>
      <c r="Y132" s="57" t="s">
        <v>504</v>
      </c>
      <c r="Z132" s="57" t="s">
        <v>36</v>
      </c>
      <c r="AA132" s="62" t="s">
        <v>496</v>
      </c>
      <c r="AB132" s="58">
        <v>0.41666666666666669</v>
      </c>
      <c r="AC132" s="58">
        <v>0.58333333333333337</v>
      </c>
      <c r="AD132" s="59">
        <v>0.16666666666666666</v>
      </c>
      <c r="AE132" s="50">
        <v>1.5</v>
      </c>
      <c r="AF132" s="50">
        <v>6</v>
      </c>
      <c r="AG132" s="59">
        <v>0.16666666666666666</v>
      </c>
      <c r="AH132" s="60">
        <f>PRODUCT(AD132:AF132)</f>
        <v>1.5</v>
      </c>
      <c r="AI132" s="53"/>
      <c r="AJ132" s="53"/>
    </row>
    <row r="133" spans="1:36" x14ac:dyDescent="0.25">
      <c r="A133" s="50" t="s">
        <v>476</v>
      </c>
      <c r="B133" s="4">
        <v>1</v>
      </c>
      <c r="C133" s="52" t="s">
        <v>76</v>
      </c>
      <c r="D133" s="53" t="s">
        <v>477</v>
      </c>
      <c r="E133" s="52">
        <v>43601</v>
      </c>
      <c r="F133" s="53" t="s">
        <v>478</v>
      </c>
      <c r="G133" s="113" t="s">
        <v>479</v>
      </c>
      <c r="H133" s="50"/>
      <c r="I133" s="54" t="s">
        <v>1848</v>
      </c>
      <c r="J133" s="55" t="s">
        <v>499</v>
      </c>
      <c r="K133" s="53" t="s">
        <v>500</v>
      </c>
      <c r="L133" s="53" t="s">
        <v>501</v>
      </c>
      <c r="M133" s="53" t="s">
        <v>502</v>
      </c>
      <c r="N133" s="53">
        <v>13</v>
      </c>
      <c r="O133" s="53" t="s">
        <v>503</v>
      </c>
      <c r="P133" s="56">
        <v>26285480</v>
      </c>
      <c r="Q133" s="53" t="s">
        <v>485</v>
      </c>
      <c r="R133" s="51" t="s">
        <v>486</v>
      </c>
      <c r="S133" s="51" t="s">
        <v>487</v>
      </c>
      <c r="T133" s="53"/>
      <c r="U133" s="53" t="s">
        <v>62</v>
      </c>
      <c r="V133" s="53" t="s">
        <v>35</v>
      </c>
      <c r="W133" s="53" t="s">
        <v>2031</v>
      </c>
      <c r="X133" s="53" t="s">
        <v>1849</v>
      </c>
      <c r="Y133" s="63" t="s">
        <v>505</v>
      </c>
      <c r="Z133" s="57" t="s">
        <v>36</v>
      </c>
      <c r="AA133" s="62" t="s">
        <v>506</v>
      </c>
      <c r="AB133" s="58">
        <v>0.41666666666666669</v>
      </c>
      <c r="AC133" s="62">
        <v>0.68055555555555547</v>
      </c>
      <c r="AD133" s="59">
        <v>0.16666666666666666</v>
      </c>
      <c r="AE133" s="50">
        <v>1.5</v>
      </c>
      <c r="AF133" s="50">
        <v>6</v>
      </c>
      <c r="AG133" s="59">
        <v>0.16666666666666666</v>
      </c>
      <c r="AH133" s="60">
        <f>PRODUCT(AD133:AF133)</f>
        <v>1.5</v>
      </c>
      <c r="AI133" s="53"/>
      <c r="AJ133" s="4"/>
    </row>
    <row r="134" spans="1:36" x14ac:dyDescent="0.25">
      <c r="A134" s="50" t="s">
        <v>476</v>
      </c>
      <c r="B134" s="5">
        <v>3</v>
      </c>
      <c r="C134" s="52" t="s">
        <v>76</v>
      </c>
      <c r="D134" s="63" t="s">
        <v>508</v>
      </c>
      <c r="E134" s="75">
        <v>43599</v>
      </c>
      <c r="F134" s="76" t="s">
        <v>509</v>
      </c>
      <c r="G134" s="77" t="s">
        <v>510</v>
      </c>
      <c r="H134" s="63"/>
      <c r="I134" s="78" t="s">
        <v>511</v>
      </c>
      <c r="J134" s="63" t="s">
        <v>43</v>
      </c>
      <c r="K134" s="50" t="s">
        <v>512</v>
      </c>
      <c r="L134" s="50" t="s">
        <v>44</v>
      </c>
      <c r="M134" s="50" t="s">
        <v>513</v>
      </c>
      <c r="N134" s="50">
        <v>252</v>
      </c>
      <c r="O134" s="50" t="s">
        <v>514</v>
      </c>
      <c r="P134" s="79" t="s">
        <v>515</v>
      </c>
      <c r="Q134" s="50" t="s">
        <v>516</v>
      </c>
      <c r="R134" s="98" t="s">
        <v>517</v>
      </c>
      <c r="S134" s="98" t="s">
        <v>518</v>
      </c>
      <c r="T134" s="77"/>
      <c r="U134" s="79"/>
      <c r="V134" s="50" t="s">
        <v>31</v>
      </c>
      <c r="W134" s="5" t="s">
        <v>42</v>
      </c>
      <c r="X134" s="5" t="s">
        <v>42</v>
      </c>
      <c r="Y134" s="57" t="s">
        <v>504</v>
      </c>
      <c r="Z134" s="63" t="s">
        <v>36</v>
      </c>
      <c r="AA134" s="62" t="s">
        <v>496</v>
      </c>
      <c r="AB134" s="62">
        <v>0.41666666666666669</v>
      </c>
      <c r="AC134" s="62">
        <v>0.58333333333333337</v>
      </c>
      <c r="AD134" s="62">
        <v>0.16666666666666666</v>
      </c>
      <c r="AE134" s="82">
        <v>1</v>
      </c>
      <c r="AF134" s="50">
        <v>4</v>
      </c>
      <c r="AG134" s="62">
        <v>0.16666666666666666</v>
      </c>
      <c r="AH134" s="60">
        <f t="shared" ref="AH134:AH149" si="4">PRODUCT(AG134,AF134)</f>
        <v>0.66666666666666663</v>
      </c>
      <c r="AI134" s="83"/>
      <c r="AJ134" s="84"/>
    </row>
    <row r="135" spans="1:36" x14ac:dyDescent="0.25">
      <c r="A135" s="50" t="s">
        <v>476</v>
      </c>
      <c r="B135" s="5">
        <v>3</v>
      </c>
      <c r="C135" s="52" t="s">
        <v>76</v>
      </c>
      <c r="D135" s="63" t="s">
        <v>508</v>
      </c>
      <c r="E135" s="75">
        <v>43599</v>
      </c>
      <c r="F135" s="76" t="s">
        <v>509</v>
      </c>
      <c r="G135" s="77" t="s">
        <v>510</v>
      </c>
      <c r="H135" s="63"/>
      <c r="I135" s="78" t="s">
        <v>511</v>
      </c>
      <c r="J135" s="63" t="s">
        <v>43</v>
      </c>
      <c r="K135" s="194" t="s">
        <v>519</v>
      </c>
      <c r="L135" s="50" t="s">
        <v>44</v>
      </c>
      <c r="M135" s="50" t="s">
        <v>520</v>
      </c>
      <c r="N135" s="50">
        <v>1540</v>
      </c>
      <c r="O135" s="195" t="s">
        <v>521</v>
      </c>
      <c r="P135" s="79" t="s">
        <v>522</v>
      </c>
      <c r="Q135" s="50" t="s">
        <v>516</v>
      </c>
      <c r="R135" s="98" t="s">
        <v>517</v>
      </c>
      <c r="S135" s="98" t="s">
        <v>518</v>
      </c>
      <c r="T135" s="77"/>
      <c r="U135" s="79"/>
      <c r="V135" s="50" t="s">
        <v>31</v>
      </c>
      <c r="W135" s="5" t="s">
        <v>42</v>
      </c>
      <c r="X135" s="5" t="s">
        <v>42</v>
      </c>
      <c r="Y135" s="57" t="s">
        <v>490</v>
      </c>
      <c r="Z135" s="63" t="s">
        <v>36</v>
      </c>
      <c r="AA135" s="62" t="s">
        <v>496</v>
      </c>
      <c r="AB135" s="62">
        <v>0.41666666666666669</v>
      </c>
      <c r="AC135" s="62">
        <v>0.58333333333333337</v>
      </c>
      <c r="AD135" s="62">
        <v>0.16666666666666666</v>
      </c>
      <c r="AE135" s="82">
        <v>1</v>
      </c>
      <c r="AF135" s="50">
        <v>4</v>
      </c>
      <c r="AG135" s="62">
        <v>0.16666666666666666</v>
      </c>
      <c r="AH135" s="60">
        <f t="shared" si="4"/>
        <v>0.66666666666666663</v>
      </c>
      <c r="AI135" s="85"/>
      <c r="AJ135" s="86"/>
    </row>
    <row r="136" spans="1:36" x14ac:dyDescent="0.25">
      <c r="A136" s="50" t="s">
        <v>476</v>
      </c>
      <c r="B136" s="5">
        <v>3</v>
      </c>
      <c r="C136" s="52" t="s">
        <v>76</v>
      </c>
      <c r="D136" s="63" t="s">
        <v>508</v>
      </c>
      <c r="E136" s="75">
        <v>43599</v>
      </c>
      <c r="F136" s="76" t="s">
        <v>509</v>
      </c>
      <c r="G136" s="77" t="s">
        <v>510</v>
      </c>
      <c r="H136" s="4"/>
      <c r="I136" s="50" t="s">
        <v>523</v>
      </c>
      <c r="J136" s="4" t="s">
        <v>524</v>
      </c>
      <c r="K136" s="4" t="s">
        <v>525</v>
      </c>
      <c r="L136" s="50" t="s">
        <v>526</v>
      </c>
      <c r="M136" s="81" t="s">
        <v>527</v>
      </c>
      <c r="N136" s="103">
        <v>1671</v>
      </c>
      <c r="O136" s="103" t="s">
        <v>528</v>
      </c>
      <c r="P136" s="81" t="s">
        <v>529</v>
      </c>
      <c r="Q136" s="50" t="s">
        <v>516</v>
      </c>
      <c r="R136" s="98" t="s">
        <v>517</v>
      </c>
      <c r="S136" s="51" t="s">
        <v>518</v>
      </c>
      <c r="T136" s="4"/>
      <c r="U136" s="4"/>
      <c r="V136" s="50" t="s">
        <v>41</v>
      </c>
      <c r="W136" s="5" t="s">
        <v>42</v>
      </c>
      <c r="X136" s="5" t="s">
        <v>42</v>
      </c>
      <c r="Y136" s="115" t="s">
        <v>530</v>
      </c>
      <c r="Z136" s="63" t="s">
        <v>36</v>
      </c>
      <c r="AA136" s="62" t="s">
        <v>506</v>
      </c>
      <c r="AB136" s="62">
        <v>0.41666666666666669</v>
      </c>
      <c r="AC136" s="62">
        <v>0.68055555555555547</v>
      </c>
      <c r="AD136" s="62">
        <f>MOD(AC136-AB136,1)</f>
        <v>0.26388888888888878</v>
      </c>
      <c r="AE136" s="4">
        <v>1</v>
      </c>
      <c r="AF136" s="50">
        <v>4</v>
      </c>
      <c r="AG136" s="62">
        <f>MOD(AC136-AB136,1)</f>
        <v>0.26388888888888878</v>
      </c>
      <c r="AH136" s="60">
        <f t="shared" si="4"/>
        <v>1.0555555555555551</v>
      </c>
      <c r="AI136" s="4"/>
      <c r="AJ136" s="4"/>
    </row>
    <row r="137" spans="1:36" x14ac:dyDescent="0.25">
      <c r="A137" s="50" t="s">
        <v>476</v>
      </c>
      <c r="B137" s="5">
        <v>4</v>
      </c>
      <c r="C137" s="52" t="s">
        <v>76</v>
      </c>
      <c r="D137" s="53" t="s">
        <v>531</v>
      </c>
      <c r="E137" s="88">
        <v>43775</v>
      </c>
      <c r="F137" s="4" t="s">
        <v>532</v>
      </c>
      <c r="G137" s="196" t="s">
        <v>533</v>
      </c>
      <c r="H137" s="5"/>
      <c r="I137" s="78" t="s">
        <v>511</v>
      </c>
      <c r="J137" s="63" t="s">
        <v>43</v>
      </c>
      <c r="K137" s="5" t="s">
        <v>534</v>
      </c>
      <c r="L137" s="50" t="s">
        <v>44</v>
      </c>
      <c r="M137" s="81" t="s">
        <v>535</v>
      </c>
      <c r="N137" s="89">
        <v>500</v>
      </c>
      <c r="O137" s="5" t="s">
        <v>536</v>
      </c>
      <c r="P137" s="9" t="s">
        <v>537</v>
      </c>
      <c r="Q137" s="5" t="s">
        <v>485</v>
      </c>
      <c r="R137" s="67" t="s">
        <v>486</v>
      </c>
      <c r="S137" s="67" t="s">
        <v>487</v>
      </c>
      <c r="T137" s="5"/>
      <c r="U137" s="5"/>
      <c r="V137" s="50" t="s">
        <v>41</v>
      </c>
      <c r="W137" s="5" t="s">
        <v>42</v>
      </c>
      <c r="X137" s="5" t="s">
        <v>42</v>
      </c>
      <c r="Y137" s="57" t="s">
        <v>504</v>
      </c>
      <c r="Z137" s="63" t="s">
        <v>36</v>
      </c>
      <c r="AA137" s="62" t="s">
        <v>496</v>
      </c>
      <c r="AB137" s="62">
        <v>0.41666666666666669</v>
      </c>
      <c r="AC137" s="62">
        <v>0.58333333333333337</v>
      </c>
      <c r="AD137" s="62">
        <v>0.16666666666666666</v>
      </c>
      <c r="AE137" s="82">
        <v>1</v>
      </c>
      <c r="AF137" s="50">
        <v>4</v>
      </c>
      <c r="AG137" s="62">
        <v>0.16666666666666666</v>
      </c>
      <c r="AH137" s="60">
        <f t="shared" si="4"/>
        <v>0.66666666666666663</v>
      </c>
      <c r="AI137" s="83"/>
      <c r="AJ137" s="84"/>
    </row>
    <row r="138" spans="1:36" x14ac:dyDescent="0.25">
      <c r="A138" s="50" t="s">
        <v>476</v>
      </c>
      <c r="B138" s="5">
        <v>4</v>
      </c>
      <c r="C138" s="52" t="s">
        <v>76</v>
      </c>
      <c r="D138" s="53" t="s">
        <v>531</v>
      </c>
      <c r="E138" s="88">
        <v>43775</v>
      </c>
      <c r="F138" s="4" t="s">
        <v>532</v>
      </c>
      <c r="G138" s="196" t="s">
        <v>533</v>
      </c>
      <c r="H138" s="5"/>
      <c r="I138" s="80" t="s">
        <v>538</v>
      </c>
      <c r="J138" s="80" t="s">
        <v>524</v>
      </c>
      <c r="K138" s="5" t="s">
        <v>539</v>
      </c>
      <c r="L138" s="50" t="s">
        <v>526</v>
      </c>
      <c r="M138" s="81" t="s">
        <v>540</v>
      </c>
      <c r="N138" s="5">
        <v>243</v>
      </c>
      <c r="O138" s="5" t="s">
        <v>536</v>
      </c>
      <c r="P138" s="5" t="s">
        <v>541</v>
      </c>
      <c r="Q138" s="4" t="s">
        <v>485</v>
      </c>
      <c r="R138" s="67" t="s">
        <v>486</v>
      </c>
      <c r="S138" s="67" t="s">
        <v>487</v>
      </c>
      <c r="T138" s="5"/>
      <c r="U138" s="5"/>
      <c r="V138" s="50" t="s">
        <v>41</v>
      </c>
      <c r="W138" s="5" t="s">
        <v>42</v>
      </c>
      <c r="X138" s="5" t="s">
        <v>42</v>
      </c>
      <c r="Y138" s="57" t="s">
        <v>490</v>
      </c>
      <c r="Z138" s="63" t="s">
        <v>36</v>
      </c>
      <c r="AA138" s="62" t="s">
        <v>496</v>
      </c>
      <c r="AB138" s="62">
        <v>0.41666666666666669</v>
      </c>
      <c r="AC138" s="62">
        <v>0.58333333333333337</v>
      </c>
      <c r="AD138" s="62">
        <v>0.16666666666666666</v>
      </c>
      <c r="AE138" s="82">
        <v>1</v>
      </c>
      <c r="AF138" s="50">
        <v>4</v>
      </c>
      <c r="AG138" s="62">
        <v>0.16666666666666666</v>
      </c>
      <c r="AH138" s="60">
        <f t="shared" si="4"/>
        <v>0.66666666666666663</v>
      </c>
      <c r="AI138" s="60"/>
      <c r="AJ138" s="4"/>
    </row>
    <row r="139" spans="1:36" x14ac:dyDescent="0.25">
      <c r="A139" s="50" t="s">
        <v>476</v>
      </c>
      <c r="B139" s="5">
        <v>4</v>
      </c>
      <c r="C139" s="52" t="s">
        <v>76</v>
      </c>
      <c r="D139" s="53" t="s">
        <v>531</v>
      </c>
      <c r="E139" s="88">
        <v>43775</v>
      </c>
      <c r="F139" s="4" t="s">
        <v>532</v>
      </c>
      <c r="G139" s="196" t="s">
        <v>533</v>
      </c>
      <c r="H139" s="5"/>
      <c r="I139" s="69" t="s">
        <v>1850</v>
      </c>
      <c r="J139" s="5" t="s">
        <v>499</v>
      </c>
      <c r="K139" s="5" t="s">
        <v>542</v>
      </c>
      <c r="L139" s="5" t="s">
        <v>543</v>
      </c>
      <c r="M139" s="5" t="s">
        <v>544</v>
      </c>
      <c r="N139" s="5">
        <v>67</v>
      </c>
      <c r="O139" s="5" t="s">
        <v>30</v>
      </c>
      <c r="P139" s="70">
        <v>24440440</v>
      </c>
      <c r="Q139" s="4" t="s">
        <v>485</v>
      </c>
      <c r="R139" s="67" t="s">
        <v>545</v>
      </c>
      <c r="S139" s="67" t="s">
        <v>487</v>
      </c>
      <c r="T139" s="5">
        <v>2138581266</v>
      </c>
      <c r="U139" s="5" t="s">
        <v>546</v>
      </c>
      <c r="V139" s="5" t="s">
        <v>35</v>
      </c>
      <c r="W139" s="53" t="s">
        <v>2031</v>
      </c>
      <c r="X139" s="53" t="s">
        <v>1849</v>
      </c>
      <c r="Y139" s="115" t="s">
        <v>530</v>
      </c>
      <c r="Z139" s="63" t="s">
        <v>36</v>
      </c>
      <c r="AA139" s="62" t="s">
        <v>506</v>
      </c>
      <c r="AB139" s="62">
        <v>0.41666666666666669</v>
      </c>
      <c r="AC139" s="62">
        <v>0.68055555555555547</v>
      </c>
      <c r="AD139" s="62">
        <f>MOD(AC139-AB139,1)</f>
        <v>0.26388888888888878</v>
      </c>
      <c r="AE139" s="4">
        <v>1</v>
      </c>
      <c r="AF139" s="50">
        <v>4</v>
      </c>
      <c r="AG139" s="62">
        <f t="shared" ref="AG139:AG145" si="5">MOD(AC139-AB139,1)</f>
        <v>0.26388888888888878</v>
      </c>
      <c r="AH139" s="60">
        <f t="shared" si="4"/>
        <v>1.0555555555555551</v>
      </c>
      <c r="AI139" s="86"/>
      <c r="AJ139" s="86"/>
    </row>
    <row r="140" spans="1:36" x14ac:dyDescent="0.25">
      <c r="A140" s="5" t="s">
        <v>476</v>
      </c>
      <c r="B140" s="5">
        <v>5</v>
      </c>
      <c r="C140" s="52" t="s">
        <v>76</v>
      </c>
      <c r="D140" s="53" t="s">
        <v>547</v>
      </c>
      <c r="E140" s="88">
        <v>42633</v>
      </c>
      <c r="F140" s="4">
        <v>31087745467</v>
      </c>
      <c r="G140" s="197" t="s">
        <v>548</v>
      </c>
      <c r="H140" s="4"/>
      <c r="I140" s="78" t="s">
        <v>511</v>
      </c>
      <c r="J140" s="63" t="s">
        <v>43</v>
      </c>
      <c r="K140" s="53" t="s">
        <v>556</v>
      </c>
      <c r="L140" s="5" t="s">
        <v>44</v>
      </c>
      <c r="M140" s="103" t="s">
        <v>557</v>
      </c>
      <c r="N140" s="103" t="s">
        <v>558</v>
      </c>
      <c r="O140" s="103" t="s">
        <v>559</v>
      </c>
      <c r="P140" s="103" t="s">
        <v>560</v>
      </c>
      <c r="Q140" s="4" t="s">
        <v>485</v>
      </c>
      <c r="R140" s="67" t="s">
        <v>549</v>
      </c>
      <c r="S140" s="67" t="s">
        <v>550</v>
      </c>
      <c r="T140" s="96">
        <v>3133584800</v>
      </c>
      <c r="U140" s="4"/>
      <c r="V140" s="4" t="s">
        <v>41</v>
      </c>
      <c r="W140" s="4" t="s">
        <v>42</v>
      </c>
      <c r="X140" s="4" t="s">
        <v>42</v>
      </c>
      <c r="Y140" s="57" t="s">
        <v>504</v>
      </c>
      <c r="Z140" s="4" t="s">
        <v>551</v>
      </c>
      <c r="AA140" s="62" t="s">
        <v>552</v>
      </c>
      <c r="AB140" s="58">
        <v>0.41666666666666669</v>
      </c>
      <c r="AC140" s="13">
        <v>0.5</v>
      </c>
      <c r="AD140" s="14">
        <v>8.3333333333333329E-2</v>
      </c>
      <c r="AE140" s="5">
        <v>1</v>
      </c>
      <c r="AF140" s="5">
        <v>4</v>
      </c>
      <c r="AG140" s="11">
        <f t="shared" si="5"/>
        <v>8.3333333333333315E-2</v>
      </c>
      <c r="AH140" s="198">
        <f t="shared" si="4"/>
        <v>0.33333333333333326</v>
      </c>
      <c r="AI140" s="4"/>
      <c r="AJ140" s="4"/>
    </row>
    <row r="141" spans="1:36" x14ac:dyDescent="0.25">
      <c r="A141" s="5" t="s">
        <v>476</v>
      </c>
      <c r="B141" s="5">
        <v>5</v>
      </c>
      <c r="C141" s="52" t="s">
        <v>76</v>
      </c>
      <c r="D141" s="50" t="s">
        <v>547</v>
      </c>
      <c r="E141" s="88">
        <v>42633</v>
      </c>
      <c r="F141" s="4">
        <v>31087745467</v>
      </c>
      <c r="G141" s="197" t="s">
        <v>548</v>
      </c>
      <c r="H141" s="4"/>
      <c r="I141" s="78" t="s">
        <v>511</v>
      </c>
      <c r="J141" s="104" t="s">
        <v>43</v>
      </c>
      <c r="K141" s="53" t="s">
        <v>1851</v>
      </c>
      <c r="L141" s="5" t="s">
        <v>44</v>
      </c>
      <c r="M141" s="4" t="s">
        <v>1852</v>
      </c>
      <c r="N141" s="195">
        <v>3001</v>
      </c>
      <c r="O141" s="4" t="s">
        <v>1853</v>
      </c>
      <c r="P141" s="4" t="s">
        <v>1854</v>
      </c>
      <c r="Q141" s="4" t="s">
        <v>485</v>
      </c>
      <c r="R141" s="67" t="s">
        <v>549</v>
      </c>
      <c r="S141" s="67" t="s">
        <v>550</v>
      </c>
      <c r="T141" s="4" t="s">
        <v>1855</v>
      </c>
      <c r="U141" s="4"/>
      <c r="V141" s="4" t="s">
        <v>41</v>
      </c>
      <c r="W141" s="4" t="s">
        <v>42</v>
      </c>
      <c r="X141" s="4" t="s">
        <v>42</v>
      </c>
      <c r="Y141" s="57" t="s">
        <v>490</v>
      </c>
      <c r="Z141" s="4"/>
      <c r="AA141" s="62" t="s">
        <v>552</v>
      </c>
      <c r="AB141" s="58">
        <v>0.41666666666666669</v>
      </c>
      <c r="AC141" s="13">
        <v>0.5</v>
      </c>
      <c r="AD141" s="14">
        <v>8.3333333333333329E-2</v>
      </c>
      <c r="AE141" s="5">
        <v>1</v>
      </c>
      <c r="AF141" s="5">
        <v>4</v>
      </c>
      <c r="AG141" s="11">
        <f t="shared" si="5"/>
        <v>8.3333333333333315E-2</v>
      </c>
      <c r="AH141" s="11">
        <f t="shared" si="4"/>
        <v>0.33333333333333326</v>
      </c>
      <c r="AI141" s="84"/>
      <c r="AJ141" s="84"/>
    </row>
    <row r="142" spans="1:36" x14ac:dyDescent="0.25">
      <c r="A142" s="5" t="s">
        <v>476</v>
      </c>
      <c r="B142" s="5">
        <v>5</v>
      </c>
      <c r="C142" s="52" t="s">
        <v>76</v>
      </c>
      <c r="D142" s="53" t="s">
        <v>547</v>
      </c>
      <c r="E142" s="88">
        <v>42633</v>
      </c>
      <c r="F142" s="4">
        <v>31087745467</v>
      </c>
      <c r="G142" s="197" t="s">
        <v>548</v>
      </c>
      <c r="H142" s="4"/>
      <c r="I142" s="78" t="s">
        <v>511</v>
      </c>
      <c r="J142" s="63" t="s">
        <v>43</v>
      </c>
      <c r="K142" s="53" t="s">
        <v>556</v>
      </c>
      <c r="L142" s="5" t="s">
        <v>44</v>
      </c>
      <c r="M142" s="103" t="s">
        <v>557</v>
      </c>
      <c r="N142" s="103" t="s">
        <v>558</v>
      </c>
      <c r="O142" s="103" t="s">
        <v>559</v>
      </c>
      <c r="P142" s="103" t="s">
        <v>560</v>
      </c>
      <c r="Q142" s="4" t="s">
        <v>485</v>
      </c>
      <c r="R142" s="67" t="s">
        <v>549</v>
      </c>
      <c r="S142" s="67" t="s">
        <v>550</v>
      </c>
      <c r="T142" s="96">
        <v>3133584800</v>
      </c>
      <c r="U142" s="4"/>
      <c r="V142" s="4" t="s">
        <v>41</v>
      </c>
      <c r="W142" s="4" t="s">
        <v>42</v>
      </c>
      <c r="X142" s="4" t="s">
        <v>42</v>
      </c>
      <c r="Y142" s="115" t="s">
        <v>530</v>
      </c>
      <c r="Z142" s="4"/>
      <c r="AA142" s="62" t="s">
        <v>506</v>
      </c>
      <c r="AB142" s="62">
        <v>0.41666666666666669</v>
      </c>
      <c r="AC142" s="62">
        <v>0.68055555555555547</v>
      </c>
      <c r="AD142" s="62">
        <f>MOD(AC142-AB142,1)</f>
        <v>0.26388888888888878</v>
      </c>
      <c r="AE142" s="4">
        <v>1</v>
      </c>
      <c r="AF142" s="50">
        <v>4</v>
      </c>
      <c r="AG142" s="62">
        <f t="shared" si="5"/>
        <v>0.26388888888888878</v>
      </c>
      <c r="AH142" s="60">
        <f t="shared" si="4"/>
        <v>1.0555555555555551</v>
      </c>
      <c r="AI142" s="4"/>
      <c r="AJ142" s="4"/>
    </row>
    <row r="143" spans="1:36" x14ac:dyDescent="0.25">
      <c r="A143" s="5" t="s">
        <v>476</v>
      </c>
      <c r="B143" s="5">
        <v>6</v>
      </c>
      <c r="C143" s="52" t="s">
        <v>76</v>
      </c>
      <c r="D143" s="50" t="s">
        <v>561</v>
      </c>
      <c r="E143" s="68">
        <v>41746</v>
      </c>
      <c r="F143" s="5">
        <v>3171593215</v>
      </c>
      <c r="G143" s="197" t="s">
        <v>562</v>
      </c>
      <c r="H143" s="4"/>
      <c r="I143" s="105" t="s">
        <v>538</v>
      </c>
      <c r="J143" s="4" t="s">
        <v>524</v>
      </c>
      <c r="K143" s="53" t="s">
        <v>1856</v>
      </c>
      <c r="L143" s="5" t="s">
        <v>526</v>
      </c>
      <c r="M143" s="4" t="s">
        <v>563</v>
      </c>
      <c r="N143" s="103">
        <v>4000</v>
      </c>
      <c r="O143" s="115" t="s">
        <v>30</v>
      </c>
      <c r="P143" s="4" t="s">
        <v>564</v>
      </c>
      <c r="Q143" s="4" t="s">
        <v>485</v>
      </c>
      <c r="R143" s="263" t="s">
        <v>549</v>
      </c>
      <c r="S143" s="263" t="s">
        <v>550</v>
      </c>
      <c r="T143" s="4"/>
      <c r="U143" s="4"/>
      <c r="V143" s="50" t="s">
        <v>41</v>
      </c>
      <c r="W143" s="5" t="s">
        <v>42</v>
      </c>
      <c r="X143" s="5" t="s">
        <v>42</v>
      </c>
      <c r="Y143" s="57" t="s">
        <v>504</v>
      </c>
      <c r="Z143" s="86" t="s">
        <v>551</v>
      </c>
      <c r="AA143" s="62" t="s">
        <v>552</v>
      </c>
      <c r="AB143" s="58">
        <v>0.41666666666666669</v>
      </c>
      <c r="AC143" s="13">
        <v>0.5</v>
      </c>
      <c r="AD143" s="14">
        <v>8.3333333333333329E-2</v>
      </c>
      <c r="AE143" s="5">
        <v>1</v>
      </c>
      <c r="AF143" s="5">
        <v>4</v>
      </c>
      <c r="AG143" s="11">
        <f t="shared" si="5"/>
        <v>8.3333333333333315E-2</v>
      </c>
      <c r="AH143" s="11">
        <f t="shared" si="4"/>
        <v>0.33333333333333326</v>
      </c>
      <c r="AI143" s="4"/>
      <c r="AJ143" s="4"/>
    </row>
    <row r="144" spans="1:36" x14ac:dyDescent="0.25">
      <c r="A144" s="5" t="s">
        <v>476</v>
      </c>
      <c r="B144" s="5">
        <v>6</v>
      </c>
      <c r="C144" s="52" t="s">
        <v>76</v>
      </c>
      <c r="D144" s="50" t="s">
        <v>561</v>
      </c>
      <c r="E144" s="68">
        <v>41746</v>
      </c>
      <c r="F144" s="5">
        <v>3171593215</v>
      </c>
      <c r="G144" s="197" t="s">
        <v>562</v>
      </c>
      <c r="H144" s="4"/>
      <c r="I144" s="158" t="s">
        <v>511</v>
      </c>
      <c r="J144" s="63" t="s">
        <v>43</v>
      </c>
      <c r="K144" s="53" t="s">
        <v>572</v>
      </c>
      <c r="L144" s="5" t="s">
        <v>44</v>
      </c>
      <c r="M144" s="199" t="s">
        <v>573</v>
      </c>
      <c r="N144" s="103">
        <v>3000</v>
      </c>
      <c r="O144" s="103" t="s">
        <v>574</v>
      </c>
      <c r="P144" s="103" t="s">
        <v>575</v>
      </c>
      <c r="Q144" s="4" t="s">
        <v>485</v>
      </c>
      <c r="R144" s="67" t="s">
        <v>549</v>
      </c>
      <c r="S144" s="67" t="s">
        <v>550</v>
      </c>
      <c r="T144" s="200" t="s">
        <v>576</v>
      </c>
      <c r="U144" s="4"/>
      <c r="V144" s="50" t="s">
        <v>41</v>
      </c>
      <c r="W144" s="5" t="s">
        <v>42</v>
      </c>
      <c r="X144" s="5" t="s">
        <v>42</v>
      </c>
      <c r="Y144" s="115" t="s">
        <v>530</v>
      </c>
      <c r="Z144" s="4" t="s">
        <v>551</v>
      </c>
      <c r="AA144" s="62" t="s">
        <v>552</v>
      </c>
      <c r="AB144" s="58">
        <v>0.41666666666666669</v>
      </c>
      <c r="AC144" s="13">
        <v>0.5</v>
      </c>
      <c r="AD144" s="14">
        <v>8.3333333333333329E-2</v>
      </c>
      <c r="AE144" s="5">
        <v>1</v>
      </c>
      <c r="AF144" s="5">
        <v>4</v>
      </c>
      <c r="AG144" s="11">
        <f t="shared" si="5"/>
        <v>8.3333333333333315E-2</v>
      </c>
      <c r="AH144" s="11">
        <f t="shared" si="4"/>
        <v>0.33333333333333326</v>
      </c>
      <c r="AI144" s="4"/>
      <c r="AJ144" s="4"/>
    </row>
    <row r="145" spans="1:36" x14ac:dyDescent="0.25">
      <c r="A145" s="5" t="s">
        <v>476</v>
      </c>
      <c r="B145" s="5">
        <v>6</v>
      </c>
      <c r="C145" s="52" t="s">
        <v>76</v>
      </c>
      <c r="D145" s="50" t="s">
        <v>561</v>
      </c>
      <c r="E145" s="68">
        <v>41746</v>
      </c>
      <c r="F145" s="5">
        <v>3171593215</v>
      </c>
      <c r="G145" s="197" t="s">
        <v>562</v>
      </c>
      <c r="H145" s="4"/>
      <c r="I145" s="105" t="s">
        <v>538</v>
      </c>
      <c r="J145" s="4" t="s">
        <v>524</v>
      </c>
      <c r="K145" s="53" t="s">
        <v>577</v>
      </c>
      <c r="L145" s="5" t="s">
        <v>526</v>
      </c>
      <c r="M145" s="103" t="s">
        <v>578</v>
      </c>
      <c r="N145" s="103">
        <v>898</v>
      </c>
      <c r="O145" s="103" t="s">
        <v>574</v>
      </c>
      <c r="P145" s="103" t="s">
        <v>579</v>
      </c>
      <c r="Q145" s="4" t="s">
        <v>485</v>
      </c>
      <c r="R145" s="67" t="s">
        <v>549</v>
      </c>
      <c r="S145" s="67" t="s">
        <v>550</v>
      </c>
      <c r="T145" s="104"/>
      <c r="U145" s="4"/>
      <c r="V145" s="50" t="s">
        <v>41</v>
      </c>
      <c r="W145" s="5" t="s">
        <v>42</v>
      </c>
      <c r="X145" s="5" t="s">
        <v>42</v>
      </c>
      <c r="Y145" s="115" t="s">
        <v>530</v>
      </c>
      <c r="Z145" s="4" t="s">
        <v>554</v>
      </c>
      <c r="AA145" s="62" t="s">
        <v>1857</v>
      </c>
      <c r="AB145" s="13">
        <v>0.5</v>
      </c>
      <c r="AC145" s="58">
        <v>0.68055555555555547</v>
      </c>
      <c r="AD145" s="14">
        <v>8.3333333333333329E-2</v>
      </c>
      <c r="AE145" s="5">
        <v>1</v>
      </c>
      <c r="AF145" s="5">
        <v>4</v>
      </c>
      <c r="AG145" s="11">
        <f t="shared" si="5"/>
        <v>0.18055555555555547</v>
      </c>
      <c r="AH145" s="11">
        <f t="shared" si="4"/>
        <v>0.72222222222222188</v>
      </c>
      <c r="AI145" s="4"/>
      <c r="AJ145" s="4"/>
    </row>
    <row r="146" spans="1:36" x14ac:dyDescent="0.25">
      <c r="A146" s="5" t="s">
        <v>476</v>
      </c>
      <c r="B146" s="5">
        <v>6</v>
      </c>
      <c r="C146" s="52" t="s">
        <v>76</v>
      </c>
      <c r="D146" s="50" t="s">
        <v>561</v>
      </c>
      <c r="E146" s="68">
        <v>41746</v>
      </c>
      <c r="F146" s="5">
        <v>3171593215</v>
      </c>
      <c r="G146" s="197" t="s">
        <v>562</v>
      </c>
      <c r="H146" s="4"/>
      <c r="I146" s="108" t="s">
        <v>538</v>
      </c>
      <c r="J146" s="4" t="s">
        <v>524</v>
      </c>
      <c r="K146" s="53" t="s">
        <v>1856</v>
      </c>
      <c r="L146" s="5" t="s">
        <v>526</v>
      </c>
      <c r="M146" s="4" t="s">
        <v>563</v>
      </c>
      <c r="N146" s="103">
        <v>4000</v>
      </c>
      <c r="O146" s="115" t="s">
        <v>30</v>
      </c>
      <c r="P146" s="4" t="s">
        <v>564</v>
      </c>
      <c r="Q146" s="4" t="s">
        <v>485</v>
      </c>
      <c r="R146" s="263" t="s">
        <v>549</v>
      </c>
      <c r="S146" s="263" t="s">
        <v>550</v>
      </c>
      <c r="T146" s="57"/>
      <c r="U146" s="62"/>
      <c r="V146" s="50" t="s">
        <v>41</v>
      </c>
      <c r="W146" s="5" t="s">
        <v>42</v>
      </c>
      <c r="X146" s="5" t="s">
        <v>42</v>
      </c>
      <c r="Y146" s="5" t="s">
        <v>490</v>
      </c>
      <c r="Z146" s="5">
        <v>4</v>
      </c>
      <c r="AA146" s="62" t="s">
        <v>496</v>
      </c>
      <c r="AB146" s="62">
        <v>0.41666666666666669</v>
      </c>
      <c r="AC146" s="62">
        <v>0.58333333333333337</v>
      </c>
      <c r="AD146" s="62">
        <v>0.16666666666666666</v>
      </c>
      <c r="AE146" s="82">
        <v>1</v>
      </c>
      <c r="AF146" s="50">
        <v>4</v>
      </c>
      <c r="AG146" s="62">
        <v>0.16666666666666666</v>
      </c>
      <c r="AH146" s="60">
        <f t="shared" si="4"/>
        <v>0.66666666666666663</v>
      </c>
      <c r="AI146" s="4"/>
      <c r="AJ146" s="4"/>
    </row>
    <row r="147" spans="1:36" x14ac:dyDescent="0.25">
      <c r="A147" s="50" t="s">
        <v>476</v>
      </c>
      <c r="B147" s="5">
        <v>7</v>
      </c>
      <c r="C147" s="52" t="s">
        <v>76</v>
      </c>
      <c r="D147" s="50" t="s">
        <v>580</v>
      </c>
      <c r="E147" s="52">
        <v>43600</v>
      </c>
      <c r="F147" s="50" t="s">
        <v>581</v>
      </c>
      <c r="G147" s="113" t="s">
        <v>582</v>
      </c>
      <c r="H147" s="4"/>
      <c r="I147" s="108" t="s">
        <v>593</v>
      </c>
      <c r="J147" s="5" t="s">
        <v>594</v>
      </c>
      <c r="K147" s="5" t="s">
        <v>595</v>
      </c>
      <c r="L147" s="50" t="s">
        <v>596</v>
      </c>
      <c r="M147" s="106" t="s">
        <v>597</v>
      </c>
      <c r="N147" s="106">
        <v>148</v>
      </c>
      <c r="O147" s="103" t="s">
        <v>588</v>
      </c>
      <c r="P147" s="4" t="s">
        <v>598</v>
      </c>
      <c r="Q147" s="50" t="s">
        <v>590</v>
      </c>
      <c r="R147" s="67" t="s">
        <v>591</v>
      </c>
      <c r="S147" s="97" t="s">
        <v>592</v>
      </c>
      <c r="T147" s="4">
        <v>51993661276</v>
      </c>
      <c r="U147" s="4"/>
      <c r="V147" s="4" t="s">
        <v>35</v>
      </c>
      <c r="W147" s="4" t="s">
        <v>599</v>
      </c>
      <c r="X147" s="53" t="s">
        <v>1849</v>
      </c>
      <c r="Y147" s="57" t="s">
        <v>504</v>
      </c>
      <c r="Z147" s="4" t="s">
        <v>55</v>
      </c>
      <c r="AA147" s="62" t="s">
        <v>496</v>
      </c>
      <c r="AB147" s="62">
        <v>0.41666666666666669</v>
      </c>
      <c r="AC147" s="62">
        <v>0.58333333333333337</v>
      </c>
      <c r="AD147" s="72">
        <v>0.125</v>
      </c>
      <c r="AE147" s="50">
        <v>2</v>
      </c>
      <c r="AF147" s="50">
        <v>8</v>
      </c>
      <c r="AG147" s="72">
        <f>AE147*AD147</f>
        <v>0.25</v>
      </c>
      <c r="AH147" s="60">
        <f t="shared" si="4"/>
        <v>2</v>
      </c>
      <c r="AI147" s="4"/>
      <c r="AJ147" s="4"/>
    </row>
    <row r="148" spans="1:36" x14ac:dyDescent="0.25">
      <c r="A148" s="50" t="s">
        <v>476</v>
      </c>
      <c r="B148" s="5">
        <v>7</v>
      </c>
      <c r="C148" s="52" t="s">
        <v>76</v>
      </c>
      <c r="D148" s="50" t="s">
        <v>580</v>
      </c>
      <c r="E148" s="52">
        <v>43600</v>
      </c>
      <c r="F148" s="50" t="s">
        <v>581</v>
      </c>
      <c r="G148" s="113" t="s">
        <v>582</v>
      </c>
      <c r="H148" s="4"/>
      <c r="I148" s="80" t="s">
        <v>583</v>
      </c>
      <c r="J148" s="50" t="s">
        <v>584</v>
      </c>
      <c r="K148" s="53" t="s">
        <v>601</v>
      </c>
      <c r="L148" s="102" t="s">
        <v>586</v>
      </c>
      <c r="M148" s="4" t="s">
        <v>602</v>
      </c>
      <c r="N148" s="103">
        <v>821</v>
      </c>
      <c r="O148" s="107" t="s">
        <v>603</v>
      </c>
      <c r="P148" s="81" t="s">
        <v>604</v>
      </c>
      <c r="Q148" s="50" t="s">
        <v>590</v>
      </c>
      <c r="R148" s="67" t="s">
        <v>591</v>
      </c>
      <c r="S148" s="97" t="s">
        <v>592</v>
      </c>
      <c r="T148" s="84"/>
      <c r="U148" s="84"/>
      <c r="V148" s="5" t="s">
        <v>41</v>
      </c>
      <c r="W148" s="5" t="s">
        <v>2028</v>
      </c>
      <c r="X148" s="5" t="s">
        <v>303</v>
      </c>
      <c r="Y148" s="57" t="s">
        <v>504</v>
      </c>
      <c r="Z148" s="4" t="s">
        <v>32</v>
      </c>
      <c r="AA148" s="62" t="s">
        <v>600</v>
      </c>
      <c r="AB148" s="62">
        <v>0.58333333333333337</v>
      </c>
      <c r="AC148" s="72">
        <v>0.70833333333333337</v>
      </c>
      <c r="AD148" s="72">
        <v>0.125</v>
      </c>
      <c r="AE148" s="50">
        <v>2</v>
      </c>
      <c r="AF148" s="50">
        <v>8</v>
      </c>
      <c r="AG148" s="72">
        <f>AE148*AD148</f>
        <v>0.25</v>
      </c>
      <c r="AH148" s="60">
        <f t="shared" si="4"/>
        <v>2</v>
      </c>
      <c r="AI148" s="84"/>
      <c r="AJ148" s="84"/>
    </row>
    <row r="149" spans="1:36" x14ac:dyDescent="0.25">
      <c r="A149" s="50" t="s">
        <v>476</v>
      </c>
      <c r="B149" s="5">
        <v>7</v>
      </c>
      <c r="C149" s="52" t="s">
        <v>76</v>
      </c>
      <c r="D149" s="50" t="s">
        <v>580</v>
      </c>
      <c r="E149" s="52">
        <v>43600</v>
      </c>
      <c r="F149" s="50" t="s">
        <v>581</v>
      </c>
      <c r="G149" s="113" t="s">
        <v>582</v>
      </c>
      <c r="H149" s="4"/>
      <c r="I149" s="80" t="s">
        <v>583</v>
      </c>
      <c r="J149" s="50" t="s">
        <v>584</v>
      </c>
      <c r="K149" s="53" t="s">
        <v>601</v>
      </c>
      <c r="L149" s="102" t="s">
        <v>586</v>
      </c>
      <c r="M149" s="4" t="s">
        <v>602</v>
      </c>
      <c r="N149" s="103">
        <v>821</v>
      </c>
      <c r="O149" s="107" t="s">
        <v>603</v>
      </c>
      <c r="P149" s="81" t="s">
        <v>604</v>
      </c>
      <c r="Q149" s="50" t="s">
        <v>590</v>
      </c>
      <c r="R149" s="67" t="s">
        <v>591</v>
      </c>
      <c r="S149" s="97" t="s">
        <v>592</v>
      </c>
      <c r="T149" s="4"/>
      <c r="U149" s="4"/>
      <c r="V149" s="5" t="s">
        <v>41</v>
      </c>
      <c r="W149" s="5" t="s">
        <v>2028</v>
      </c>
      <c r="X149" s="5" t="s">
        <v>303</v>
      </c>
      <c r="Y149" s="50" t="s">
        <v>605</v>
      </c>
      <c r="Z149" s="4" t="s">
        <v>32</v>
      </c>
      <c r="AA149" s="62" t="s">
        <v>600</v>
      </c>
      <c r="AB149" s="62">
        <v>0.58333333333333337</v>
      </c>
      <c r="AC149" s="72">
        <v>0.70833333333333337</v>
      </c>
      <c r="AD149" s="72">
        <v>0.125</v>
      </c>
      <c r="AE149" s="50">
        <v>1</v>
      </c>
      <c r="AF149" s="50">
        <v>4</v>
      </c>
      <c r="AG149" s="72">
        <f>MOD(AC149-AB149,1)</f>
        <v>0.125</v>
      </c>
      <c r="AH149" s="60">
        <f t="shared" si="4"/>
        <v>0.5</v>
      </c>
      <c r="AI149" s="4"/>
      <c r="AJ149" s="4"/>
    </row>
    <row r="150" spans="1:36" x14ac:dyDescent="0.25">
      <c r="A150" s="50" t="s">
        <v>476</v>
      </c>
      <c r="B150" s="5">
        <v>7</v>
      </c>
      <c r="C150" s="52" t="s">
        <v>76</v>
      </c>
      <c r="D150" s="50" t="s">
        <v>580</v>
      </c>
      <c r="E150" s="52">
        <v>43600</v>
      </c>
      <c r="F150" s="50" t="s">
        <v>581</v>
      </c>
      <c r="G150" s="113" t="s">
        <v>582</v>
      </c>
      <c r="H150" s="4"/>
      <c r="I150" s="108" t="s">
        <v>593</v>
      </c>
      <c r="J150" s="5" t="s">
        <v>594</v>
      </c>
      <c r="K150" s="5" t="s">
        <v>606</v>
      </c>
      <c r="L150" s="50" t="s">
        <v>596</v>
      </c>
      <c r="M150" s="201" t="s">
        <v>396</v>
      </c>
      <c r="N150" s="106">
        <v>125</v>
      </c>
      <c r="O150" s="103" t="s">
        <v>588</v>
      </c>
      <c r="P150" s="106" t="s">
        <v>607</v>
      </c>
      <c r="Q150" s="50" t="s">
        <v>590</v>
      </c>
      <c r="R150" s="67" t="s">
        <v>591</v>
      </c>
      <c r="S150" s="67" t="s">
        <v>592</v>
      </c>
      <c r="T150" s="4">
        <v>51993413878</v>
      </c>
      <c r="U150" s="4"/>
      <c r="V150" s="4" t="s">
        <v>35</v>
      </c>
      <c r="W150" s="4" t="s">
        <v>599</v>
      </c>
      <c r="X150" s="53" t="s">
        <v>1849</v>
      </c>
      <c r="Y150" s="50" t="s">
        <v>605</v>
      </c>
      <c r="Z150" s="4" t="s">
        <v>55</v>
      </c>
      <c r="AA150" s="62" t="s">
        <v>496</v>
      </c>
      <c r="AB150" s="62">
        <v>0.41666666666666669</v>
      </c>
      <c r="AC150" s="62">
        <v>0.58333333333333337</v>
      </c>
      <c r="AD150" s="62">
        <v>0.16666666666666666</v>
      </c>
      <c r="AE150" s="50">
        <v>1</v>
      </c>
      <c r="AF150" s="50">
        <v>4</v>
      </c>
      <c r="AG150" s="62">
        <v>0.16666666666666666</v>
      </c>
      <c r="AH150" s="60">
        <f>PRODUCT(AG150,AF150)</f>
        <v>0.66666666666666663</v>
      </c>
      <c r="AI150" s="4"/>
      <c r="AJ150" s="4"/>
    </row>
    <row r="151" spans="1:36" x14ac:dyDescent="0.25">
      <c r="A151" s="50" t="s">
        <v>476</v>
      </c>
      <c r="B151" s="5">
        <v>7</v>
      </c>
      <c r="C151" s="52" t="s">
        <v>76</v>
      </c>
      <c r="D151" s="50" t="s">
        <v>580</v>
      </c>
      <c r="E151" s="52">
        <v>43600</v>
      </c>
      <c r="F151" s="50" t="s">
        <v>581</v>
      </c>
      <c r="G151" s="113" t="s">
        <v>582</v>
      </c>
      <c r="H151" s="4"/>
      <c r="I151" s="80" t="s">
        <v>583</v>
      </c>
      <c r="J151" s="5" t="s">
        <v>608</v>
      </c>
      <c r="K151" s="5" t="s">
        <v>609</v>
      </c>
      <c r="L151" s="102" t="s">
        <v>586</v>
      </c>
      <c r="M151" s="202" t="s">
        <v>610</v>
      </c>
      <c r="N151" s="50">
        <v>100</v>
      </c>
      <c r="O151" s="50" t="s">
        <v>611</v>
      </c>
      <c r="P151" s="103">
        <v>91340110</v>
      </c>
      <c r="Q151" s="50" t="s">
        <v>590</v>
      </c>
      <c r="R151" s="67" t="s">
        <v>591</v>
      </c>
      <c r="S151" s="67" t="s">
        <v>592</v>
      </c>
      <c r="T151" s="4"/>
      <c r="U151" s="4"/>
      <c r="V151" s="5" t="s">
        <v>41</v>
      </c>
      <c r="W151" s="5" t="s">
        <v>2028</v>
      </c>
      <c r="X151" s="5" t="s">
        <v>303</v>
      </c>
      <c r="Y151" s="203" t="s">
        <v>530</v>
      </c>
      <c r="Z151" s="63" t="s">
        <v>36</v>
      </c>
      <c r="AA151" s="62" t="s">
        <v>496</v>
      </c>
      <c r="AB151" s="62">
        <v>0.41666666666666669</v>
      </c>
      <c r="AC151" s="62">
        <v>0.58333333333333337</v>
      </c>
      <c r="AD151" s="62">
        <v>0.16666666666666666</v>
      </c>
      <c r="AE151" s="50">
        <v>1</v>
      </c>
      <c r="AF151" s="50">
        <v>4</v>
      </c>
      <c r="AG151" s="62">
        <v>0.16666666666666666</v>
      </c>
      <c r="AH151" s="60">
        <f>PRODUCT(AG151,AE151)</f>
        <v>0.16666666666666666</v>
      </c>
      <c r="AI151" s="144"/>
      <c r="AJ151" s="4"/>
    </row>
    <row r="152" spans="1:36" x14ac:dyDescent="0.25">
      <c r="A152" s="50" t="s">
        <v>476</v>
      </c>
      <c r="B152" s="5">
        <v>7</v>
      </c>
      <c r="C152" s="52" t="s">
        <v>76</v>
      </c>
      <c r="D152" s="50" t="s">
        <v>580</v>
      </c>
      <c r="E152" s="52">
        <v>43600</v>
      </c>
      <c r="F152" s="50" t="s">
        <v>581</v>
      </c>
      <c r="G152" s="113" t="s">
        <v>582</v>
      </c>
      <c r="H152" s="4"/>
      <c r="I152" s="80" t="s">
        <v>583</v>
      </c>
      <c r="J152" s="50" t="s">
        <v>584</v>
      </c>
      <c r="K152" s="53" t="s">
        <v>585</v>
      </c>
      <c r="L152" s="102" t="s">
        <v>586</v>
      </c>
      <c r="M152" s="104" t="s">
        <v>587</v>
      </c>
      <c r="N152" s="103">
        <v>5765</v>
      </c>
      <c r="O152" s="103" t="s">
        <v>588</v>
      </c>
      <c r="P152" s="81" t="s">
        <v>589</v>
      </c>
      <c r="Q152" s="50" t="s">
        <v>590</v>
      </c>
      <c r="R152" s="67" t="s">
        <v>591</v>
      </c>
      <c r="S152" s="67" t="s">
        <v>592</v>
      </c>
      <c r="T152" s="4"/>
      <c r="U152" s="4"/>
      <c r="V152" s="5" t="s">
        <v>41</v>
      </c>
      <c r="W152" s="5" t="s">
        <v>2028</v>
      </c>
      <c r="X152" s="5" t="s">
        <v>303</v>
      </c>
      <c r="Y152" s="57" t="s">
        <v>490</v>
      </c>
      <c r="Z152" s="4" t="s">
        <v>55</v>
      </c>
      <c r="AA152" s="62" t="s">
        <v>496</v>
      </c>
      <c r="AB152" s="62">
        <v>0.41666666666666669</v>
      </c>
      <c r="AC152" s="62">
        <v>0.58333333333333337</v>
      </c>
      <c r="AD152" s="62">
        <v>0.16666666666666666</v>
      </c>
      <c r="AE152" s="50">
        <v>1</v>
      </c>
      <c r="AF152" s="50">
        <v>4</v>
      </c>
      <c r="AG152" s="62">
        <v>0.16666666666666666</v>
      </c>
      <c r="AH152" s="60">
        <f>PRODUCT(AG152,AF152)</f>
        <v>0.66666666666666663</v>
      </c>
      <c r="AI152" s="4"/>
      <c r="AJ152" s="4"/>
    </row>
    <row r="153" spans="1:36" x14ac:dyDescent="0.25">
      <c r="A153" s="50" t="s">
        <v>476</v>
      </c>
      <c r="B153" s="5">
        <v>7</v>
      </c>
      <c r="C153" s="52" t="s">
        <v>76</v>
      </c>
      <c r="D153" s="50" t="s">
        <v>580</v>
      </c>
      <c r="E153" s="52">
        <v>43600</v>
      </c>
      <c r="F153" s="50" t="s">
        <v>581</v>
      </c>
      <c r="G153" s="113" t="s">
        <v>582</v>
      </c>
      <c r="H153" s="4"/>
      <c r="I153" s="78" t="s">
        <v>511</v>
      </c>
      <c r="J153" s="63" t="s">
        <v>43</v>
      </c>
      <c r="K153" s="53" t="s">
        <v>612</v>
      </c>
      <c r="L153" s="107" t="s">
        <v>44</v>
      </c>
      <c r="M153" s="4" t="s">
        <v>1858</v>
      </c>
      <c r="N153" s="4">
        <v>55</v>
      </c>
      <c r="O153" s="4" t="s">
        <v>1859</v>
      </c>
      <c r="P153" s="4" t="s">
        <v>1860</v>
      </c>
      <c r="Q153" s="50" t="s">
        <v>590</v>
      </c>
      <c r="R153" s="67" t="s">
        <v>591</v>
      </c>
      <c r="S153" s="67" t="s">
        <v>592</v>
      </c>
      <c r="T153" s="4"/>
      <c r="U153" s="4"/>
      <c r="V153" s="50" t="s">
        <v>41</v>
      </c>
      <c r="W153" s="5" t="s">
        <v>42</v>
      </c>
      <c r="X153" s="5" t="s">
        <v>42</v>
      </c>
      <c r="Y153" s="57" t="s">
        <v>490</v>
      </c>
      <c r="Z153" s="63" t="s">
        <v>32</v>
      </c>
      <c r="AA153" s="62" t="s">
        <v>600</v>
      </c>
      <c r="AB153" s="72">
        <v>0.41666666666666669</v>
      </c>
      <c r="AC153" s="72">
        <v>0.70833333333333337</v>
      </c>
      <c r="AD153" s="59">
        <v>0.29166666666666669</v>
      </c>
      <c r="AE153" s="50">
        <v>1</v>
      </c>
      <c r="AF153" s="50">
        <v>4</v>
      </c>
      <c r="AG153" s="60">
        <f>MOD(AC153-AB153,1)</f>
        <v>0.29166666666666669</v>
      </c>
      <c r="AH153" s="60">
        <f>PRODUCT(AD153,AF153)</f>
        <v>1.1666666666666667</v>
      </c>
      <c r="AI153" s="4"/>
      <c r="AJ153" s="4"/>
    </row>
    <row r="154" spans="1:36" x14ac:dyDescent="0.25">
      <c r="A154" s="50" t="s">
        <v>476</v>
      </c>
      <c r="B154" s="5">
        <v>9</v>
      </c>
      <c r="C154" s="52" t="s">
        <v>76</v>
      </c>
      <c r="D154" s="50" t="s">
        <v>619</v>
      </c>
      <c r="E154" s="52">
        <v>42248</v>
      </c>
      <c r="F154" s="50" t="s">
        <v>620</v>
      </c>
      <c r="G154" s="113" t="s">
        <v>621</v>
      </c>
      <c r="H154" s="50"/>
      <c r="I154" s="114" t="s">
        <v>1861</v>
      </c>
      <c r="J154" s="115" t="s">
        <v>622</v>
      </c>
      <c r="K154" s="50" t="s">
        <v>623</v>
      </c>
      <c r="L154" s="50" t="s">
        <v>624</v>
      </c>
      <c r="M154" s="50" t="s">
        <v>625</v>
      </c>
      <c r="N154" s="50">
        <v>1088</v>
      </c>
      <c r="O154" s="50" t="s">
        <v>626</v>
      </c>
      <c r="P154" s="50" t="s">
        <v>627</v>
      </c>
      <c r="Q154" s="50" t="s">
        <v>628</v>
      </c>
      <c r="R154" s="67" t="s">
        <v>629</v>
      </c>
      <c r="S154" s="67" t="s">
        <v>630</v>
      </c>
      <c r="T154" s="50"/>
      <c r="U154" s="50"/>
      <c r="V154" s="50" t="s">
        <v>41</v>
      </c>
      <c r="W154" s="5" t="s">
        <v>2028</v>
      </c>
      <c r="X154" s="50" t="s">
        <v>303</v>
      </c>
      <c r="Y154" s="203" t="s">
        <v>1862</v>
      </c>
      <c r="Z154" s="63" t="s">
        <v>36</v>
      </c>
      <c r="AA154" s="62" t="s">
        <v>613</v>
      </c>
      <c r="AB154" s="72">
        <v>0.41666666666666669</v>
      </c>
      <c r="AC154" s="72">
        <v>0.70833333333333337</v>
      </c>
      <c r="AD154" s="59">
        <v>0.29166666666666669</v>
      </c>
      <c r="AE154" s="50">
        <v>1</v>
      </c>
      <c r="AF154" s="50">
        <v>4</v>
      </c>
      <c r="AG154" s="60">
        <f>MOD(AC154-AB154,1)</f>
        <v>0.29166666666666669</v>
      </c>
      <c r="AH154" s="60">
        <f>PRODUCT(AD154,AF154)</f>
        <v>1.1666666666666667</v>
      </c>
      <c r="AI154" s="50"/>
      <c r="AJ154" s="4"/>
    </row>
    <row r="155" spans="1:36" x14ac:dyDescent="0.25">
      <c r="A155" s="50" t="s">
        <v>476</v>
      </c>
      <c r="B155" s="5">
        <v>9</v>
      </c>
      <c r="C155" s="52" t="s">
        <v>76</v>
      </c>
      <c r="D155" s="50" t="s">
        <v>619</v>
      </c>
      <c r="E155" s="52">
        <v>42248</v>
      </c>
      <c r="F155" s="50" t="s">
        <v>620</v>
      </c>
      <c r="G155" s="113" t="s">
        <v>621</v>
      </c>
      <c r="H155" s="50"/>
      <c r="I155" s="114" t="s">
        <v>1861</v>
      </c>
      <c r="J155" s="81" t="s">
        <v>622</v>
      </c>
      <c r="K155" s="50" t="s">
        <v>622</v>
      </c>
      <c r="L155" s="50" t="s">
        <v>624</v>
      </c>
      <c r="M155" s="50" t="s">
        <v>631</v>
      </c>
      <c r="N155" s="50">
        <v>3605</v>
      </c>
      <c r="O155" s="50" t="s">
        <v>632</v>
      </c>
      <c r="P155" s="50" t="s">
        <v>633</v>
      </c>
      <c r="Q155" s="50" t="s">
        <v>628</v>
      </c>
      <c r="R155" s="67" t="s">
        <v>629</v>
      </c>
      <c r="S155" s="67" t="s">
        <v>630</v>
      </c>
      <c r="T155" s="50"/>
      <c r="U155" s="50"/>
      <c r="V155" s="50" t="s">
        <v>41</v>
      </c>
      <c r="W155" s="5" t="s">
        <v>2028</v>
      </c>
      <c r="X155" s="50" t="s">
        <v>303</v>
      </c>
      <c r="Y155" s="57" t="s">
        <v>490</v>
      </c>
      <c r="Z155" s="63" t="s">
        <v>36</v>
      </c>
      <c r="AA155" s="62" t="s">
        <v>613</v>
      </c>
      <c r="AB155" s="72">
        <v>0.41666666666666669</v>
      </c>
      <c r="AC155" s="72">
        <v>0.70833333333333337</v>
      </c>
      <c r="AD155" s="59">
        <v>0.29166666666666669</v>
      </c>
      <c r="AE155" s="50">
        <v>1</v>
      </c>
      <c r="AF155" s="50">
        <v>4</v>
      </c>
      <c r="AG155" s="60">
        <f>MOD(AC155-AB155,1)</f>
        <v>0.29166666666666669</v>
      </c>
      <c r="AH155" s="60">
        <f>PRODUCT(AD155,AF155)</f>
        <v>1.1666666666666667</v>
      </c>
      <c r="AI155" s="50"/>
      <c r="AJ155" s="4"/>
    </row>
    <row r="156" spans="1:36" x14ac:dyDescent="0.25">
      <c r="A156" s="50" t="s">
        <v>476</v>
      </c>
      <c r="B156" s="5">
        <v>9</v>
      </c>
      <c r="C156" s="52" t="s">
        <v>76</v>
      </c>
      <c r="D156" s="50" t="s">
        <v>619</v>
      </c>
      <c r="E156" s="52">
        <v>42248</v>
      </c>
      <c r="F156" s="50" t="s">
        <v>620</v>
      </c>
      <c r="G156" s="113" t="s">
        <v>621</v>
      </c>
      <c r="H156" s="50"/>
      <c r="I156" s="50" t="s">
        <v>634</v>
      </c>
      <c r="J156" s="50" t="s">
        <v>635</v>
      </c>
      <c r="K156" s="116" t="s">
        <v>636</v>
      </c>
      <c r="L156" s="5" t="s">
        <v>637</v>
      </c>
      <c r="M156" s="50" t="s">
        <v>638</v>
      </c>
      <c r="N156" s="50">
        <v>91</v>
      </c>
      <c r="O156" s="50" t="s">
        <v>639</v>
      </c>
      <c r="P156" s="50" t="s">
        <v>640</v>
      </c>
      <c r="Q156" s="50" t="s">
        <v>628</v>
      </c>
      <c r="R156" s="67" t="s">
        <v>629</v>
      </c>
      <c r="S156" s="67" t="s">
        <v>630</v>
      </c>
      <c r="T156" s="50"/>
      <c r="U156" s="50"/>
      <c r="V156" s="120" t="s">
        <v>31</v>
      </c>
      <c r="W156" s="120" t="s">
        <v>641</v>
      </c>
      <c r="X156" s="120" t="s">
        <v>641</v>
      </c>
      <c r="Y156" s="57" t="s">
        <v>504</v>
      </c>
      <c r="Z156" s="63" t="s">
        <v>55</v>
      </c>
      <c r="AA156" s="62" t="s">
        <v>496</v>
      </c>
      <c r="AB156" s="62">
        <v>0.41666666666666669</v>
      </c>
      <c r="AC156" s="62">
        <v>0.58333333333333337</v>
      </c>
      <c r="AD156" s="62">
        <v>0.16666666666666666</v>
      </c>
      <c r="AE156" s="50">
        <v>1</v>
      </c>
      <c r="AF156" s="50">
        <v>4</v>
      </c>
      <c r="AG156" s="62">
        <v>0.16666666666666666</v>
      </c>
      <c r="AH156" s="60">
        <f>PRODUCT(AG156,AF156)</f>
        <v>0.66666666666666663</v>
      </c>
      <c r="AI156" s="50"/>
      <c r="AJ156" s="4"/>
    </row>
    <row r="157" spans="1:36" x14ac:dyDescent="0.25">
      <c r="A157" s="50" t="s">
        <v>476</v>
      </c>
      <c r="B157" s="5">
        <v>9</v>
      </c>
      <c r="C157" s="52" t="s">
        <v>76</v>
      </c>
      <c r="D157" s="50" t="s">
        <v>619</v>
      </c>
      <c r="E157" s="52">
        <v>42248</v>
      </c>
      <c r="F157" s="50" t="s">
        <v>620</v>
      </c>
      <c r="G157" s="204" t="s">
        <v>621</v>
      </c>
      <c r="H157" s="50"/>
      <c r="I157" s="50" t="s">
        <v>634</v>
      </c>
      <c r="J157" s="50" t="s">
        <v>635</v>
      </c>
      <c r="K157" s="116" t="s">
        <v>642</v>
      </c>
      <c r="L157" s="205" t="s">
        <v>637</v>
      </c>
      <c r="M157" s="117" t="s">
        <v>643</v>
      </c>
      <c r="N157" s="50">
        <v>165</v>
      </c>
      <c r="O157" s="50" t="s">
        <v>644</v>
      </c>
      <c r="P157" s="50" t="s">
        <v>645</v>
      </c>
      <c r="Q157" s="50" t="s">
        <v>628</v>
      </c>
      <c r="R157" s="67" t="s">
        <v>629</v>
      </c>
      <c r="S157" s="67" t="s">
        <v>630</v>
      </c>
      <c r="T157" s="50"/>
      <c r="U157" s="50"/>
      <c r="V157" s="50" t="s">
        <v>31</v>
      </c>
      <c r="W157" s="50" t="s">
        <v>641</v>
      </c>
      <c r="X157" s="50" t="s">
        <v>641</v>
      </c>
      <c r="Y157" s="50" t="s">
        <v>530</v>
      </c>
      <c r="Z157" s="206" t="s">
        <v>496</v>
      </c>
      <c r="AA157" s="62" t="s">
        <v>496</v>
      </c>
      <c r="AB157" s="62">
        <v>0.41666666666666669</v>
      </c>
      <c r="AC157" s="62">
        <v>0.58333333333333337</v>
      </c>
      <c r="AD157" s="62">
        <v>0.16666666666666666</v>
      </c>
      <c r="AE157" s="50">
        <v>1</v>
      </c>
      <c r="AF157" s="50">
        <v>4</v>
      </c>
      <c r="AG157" s="62">
        <v>0.16666666666666666</v>
      </c>
      <c r="AH157" s="60">
        <f>PRODUCT(AG157,AF157)</f>
        <v>0.66666666666666663</v>
      </c>
      <c r="AI157" s="50"/>
      <c r="AJ157" s="4"/>
    </row>
    <row r="158" spans="1:36" x14ac:dyDescent="0.25">
      <c r="A158" s="50" t="s">
        <v>476</v>
      </c>
      <c r="B158" s="5">
        <v>9</v>
      </c>
      <c r="C158" s="52" t="s">
        <v>76</v>
      </c>
      <c r="D158" s="50" t="s">
        <v>619</v>
      </c>
      <c r="E158" s="52">
        <v>42248</v>
      </c>
      <c r="F158" s="50" t="s">
        <v>620</v>
      </c>
      <c r="G158" s="113" t="s">
        <v>621</v>
      </c>
      <c r="H158" s="120"/>
      <c r="I158" s="207" t="s">
        <v>511</v>
      </c>
      <c r="J158" s="84" t="s">
        <v>43</v>
      </c>
      <c r="K158" s="152" t="s">
        <v>1863</v>
      </c>
      <c r="L158" s="107" t="s">
        <v>44</v>
      </c>
      <c r="M158" s="84" t="s">
        <v>1864</v>
      </c>
      <c r="N158" s="84">
        <v>3031</v>
      </c>
      <c r="O158" s="208" t="s">
        <v>1865</v>
      </c>
      <c r="P158" s="209" t="s">
        <v>1866</v>
      </c>
      <c r="Q158" s="120" t="s">
        <v>628</v>
      </c>
      <c r="R158" s="153" t="s">
        <v>629</v>
      </c>
      <c r="S158" s="153" t="s">
        <v>630</v>
      </c>
      <c r="T158" s="84"/>
      <c r="U158" s="84"/>
      <c r="V158" s="120" t="s">
        <v>41</v>
      </c>
      <c r="W158" s="84" t="s">
        <v>42</v>
      </c>
      <c r="X158" s="84" t="s">
        <v>42</v>
      </c>
      <c r="Y158" s="210" t="s">
        <v>504</v>
      </c>
      <c r="Z158" s="4" t="s">
        <v>32</v>
      </c>
      <c r="AA158" s="119" t="s">
        <v>600</v>
      </c>
      <c r="AB158" s="119">
        <v>0.58333333333333337</v>
      </c>
      <c r="AC158" s="211">
        <v>0.70833333333333337</v>
      </c>
      <c r="AD158" s="211">
        <v>0.125</v>
      </c>
      <c r="AE158" s="120">
        <v>1</v>
      </c>
      <c r="AF158" s="120">
        <v>4</v>
      </c>
      <c r="AG158" s="211">
        <f>MOD(AC158-AB158,1)</f>
        <v>0.125</v>
      </c>
      <c r="AH158" s="83">
        <f>PRODUCT(AG158,AF158)</f>
        <v>0.5</v>
      </c>
      <c r="AI158" s="84"/>
      <c r="AJ158" s="84"/>
    </row>
    <row r="159" spans="1:36" ht="26.25" x14ac:dyDescent="0.25">
      <c r="A159" s="50" t="s">
        <v>476</v>
      </c>
      <c r="B159" s="5">
        <v>9</v>
      </c>
      <c r="C159" s="52" t="s">
        <v>76</v>
      </c>
      <c r="D159" s="50" t="s">
        <v>619</v>
      </c>
      <c r="E159" s="52">
        <v>42248</v>
      </c>
      <c r="F159" s="50" t="s">
        <v>620</v>
      </c>
      <c r="G159" s="113" t="s">
        <v>621</v>
      </c>
      <c r="H159" s="50"/>
      <c r="I159" s="114" t="s">
        <v>1861</v>
      </c>
      <c r="J159" s="81" t="s">
        <v>622</v>
      </c>
      <c r="K159" s="50" t="s">
        <v>623</v>
      </c>
      <c r="L159" s="50" t="s">
        <v>624</v>
      </c>
      <c r="M159" s="212" t="s">
        <v>1867</v>
      </c>
      <c r="N159" s="4">
        <v>2401</v>
      </c>
      <c r="O159" s="53" t="s">
        <v>30</v>
      </c>
      <c r="P159" s="4" t="s">
        <v>1868</v>
      </c>
      <c r="Q159" s="50" t="s">
        <v>628</v>
      </c>
      <c r="R159" s="264" t="s">
        <v>1869</v>
      </c>
      <c r="S159" s="67" t="s">
        <v>630</v>
      </c>
      <c r="T159" s="4"/>
      <c r="U159" s="4"/>
      <c r="V159" s="50" t="s">
        <v>41</v>
      </c>
      <c r="W159" s="5" t="s">
        <v>2028</v>
      </c>
      <c r="X159" s="50" t="s">
        <v>303</v>
      </c>
      <c r="Y159" s="53" t="s">
        <v>1870</v>
      </c>
      <c r="Z159" s="63" t="s">
        <v>36</v>
      </c>
      <c r="AA159" s="62" t="s">
        <v>496</v>
      </c>
      <c r="AB159" s="62">
        <v>0.41666666666666669</v>
      </c>
      <c r="AC159" s="62">
        <v>0.58333333333333337</v>
      </c>
      <c r="AD159" s="62">
        <v>0.16666666666666666</v>
      </c>
      <c r="AE159" s="50">
        <v>1</v>
      </c>
      <c r="AF159" s="50">
        <v>4</v>
      </c>
      <c r="AG159" s="62">
        <v>0.16666666666666666</v>
      </c>
      <c r="AH159" s="60">
        <f>PRODUCT(AG159,AF159)</f>
        <v>0.66666666666666663</v>
      </c>
      <c r="AI159" s="4"/>
      <c r="AJ159" s="4"/>
    </row>
    <row r="160" spans="1:36" x14ac:dyDescent="0.25">
      <c r="A160" s="50" t="s">
        <v>476</v>
      </c>
      <c r="B160" s="5">
        <v>10</v>
      </c>
      <c r="C160" s="52" t="s">
        <v>76</v>
      </c>
      <c r="D160" s="63" t="s">
        <v>646</v>
      </c>
      <c r="E160" s="75">
        <v>42830</v>
      </c>
      <c r="F160" s="76" t="s">
        <v>647</v>
      </c>
      <c r="G160" s="77" t="s">
        <v>648</v>
      </c>
      <c r="H160" s="63"/>
      <c r="I160" s="78" t="s">
        <v>511</v>
      </c>
      <c r="J160" s="63" t="s">
        <v>43</v>
      </c>
      <c r="K160" s="50" t="s">
        <v>649</v>
      </c>
      <c r="L160" s="50" t="s">
        <v>44</v>
      </c>
      <c r="M160" s="63" t="s">
        <v>650</v>
      </c>
      <c r="N160" s="63">
        <v>2255</v>
      </c>
      <c r="O160" s="63" t="s">
        <v>651</v>
      </c>
      <c r="P160" s="118" t="s">
        <v>652</v>
      </c>
      <c r="Q160" s="50" t="s">
        <v>653</v>
      </c>
      <c r="R160" s="100" t="s">
        <v>614</v>
      </c>
      <c r="S160" s="67" t="s">
        <v>518</v>
      </c>
      <c r="T160" s="118"/>
      <c r="U160" s="63"/>
      <c r="V160" s="50" t="s">
        <v>41</v>
      </c>
      <c r="W160" s="50" t="s">
        <v>42</v>
      </c>
      <c r="X160" s="50" t="s">
        <v>42</v>
      </c>
      <c r="Y160" s="57" t="s">
        <v>504</v>
      </c>
      <c r="Z160" s="4"/>
      <c r="AA160" s="4"/>
      <c r="AB160" s="4"/>
      <c r="AC160" s="4"/>
      <c r="AD160" s="4"/>
      <c r="AE160" s="4"/>
      <c r="AF160" s="4"/>
      <c r="AG160" s="4"/>
      <c r="AH160" s="4"/>
      <c r="AI160" s="78">
        <v>1163</v>
      </c>
      <c r="AJ160" s="50" t="s">
        <v>654</v>
      </c>
    </row>
    <row r="161" spans="1:36" x14ac:dyDescent="0.25">
      <c r="A161" s="50" t="s">
        <v>476</v>
      </c>
      <c r="B161" s="5">
        <v>10</v>
      </c>
      <c r="C161" s="52" t="s">
        <v>76</v>
      </c>
      <c r="D161" s="63" t="s">
        <v>646</v>
      </c>
      <c r="E161" s="75">
        <v>42830</v>
      </c>
      <c r="F161" s="76" t="s">
        <v>647</v>
      </c>
      <c r="G161" s="77" t="s">
        <v>648</v>
      </c>
      <c r="H161" s="50"/>
      <c r="I161" s="80" t="s">
        <v>538</v>
      </c>
      <c r="J161" s="80" t="s">
        <v>655</v>
      </c>
      <c r="K161" s="50" t="s">
        <v>656</v>
      </c>
      <c r="L161" s="50" t="s">
        <v>526</v>
      </c>
      <c r="M161" s="79" t="s">
        <v>657</v>
      </c>
      <c r="N161" s="50">
        <v>105</v>
      </c>
      <c r="O161" s="79" t="s">
        <v>658</v>
      </c>
      <c r="P161" s="110" t="s">
        <v>659</v>
      </c>
      <c r="Q161" s="50" t="s">
        <v>653</v>
      </c>
      <c r="R161" s="100" t="s">
        <v>614</v>
      </c>
      <c r="S161" s="67" t="s">
        <v>518</v>
      </c>
      <c r="T161" s="79"/>
      <c r="U161" s="50"/>
      <c r="V161" s="62" t="s">
        <v>41</v>
      </c>
      <c r="W161" s="50" t="s">
        <v>42</v>
      </c>
      <c r="X161" s="50" t="s">
        <v>42</v>
      </c>
      <c r="Y161" s="57" t="s">
        <v>504</v>
      </c>
      <c r="Z161" s="4"/>
      <c r="AA161" s="4"/>
      <c r="AB161" s="4"/>
      <c r="AC161" s="4"/>
      <c r="AD161" s="4"/>
      <c r="AE161" s="4"/>
      <c r="AF161" s="4"/>
      <c r="AG161" s="4"/>
      <c r="AH161" s="4"/>
      <c r="AI161" s="121">
        <v>1397</v>
      </c>
      <c r="AJ161" s="60"/>
    </row>
    <row r="162" spans="1:36" x14ac:dyDescent="0.25">
      <c r="A162" s="50" t="s">
        <v>476</v>
      </c>
      <c r="B162" s="5">
        <v>10</v>
      </c>
      <c r="C162" s="52" t="s">
        <v>76</v>
      </c>
      <c r="D162" s="50" t="s">
        <v>646</v>
      </c>
      <c r="E162" s="75">
        <v>42830</v>
      </c>
      <c r="F162" s="76" t="s">
        <v>647</v>
      </c>
      <c r="G162" s="77" t="s">
        <v>648</v>
      </c>
      <c r="H162" s="50"/>
      <c r="I162" s="80" t="s">
        <v>538</v>
      </c>
      <c r="J162" s="50" t="s">
        <v>655</v>
      </c>
      <c r="K162" s="50" t="s">
        <v>661</v>
      </c>
      <c r="L162" s="50" t="s">
        <v>526</v>
      </c>
      <c r="M162" s="50" t="s">
        <v>662</v>
      </c>
      <c r="N162" s="50">
        <v>752</v>
      </c>
      <c r="O162" s="50" t="s">
        <v>663</v>
      </c>
      <c r="P162" s="79" t="s">
        <v>664</v>
      </c>
      <c r="Q162" s="50" t="s">
        <v>653</v>
      </c>
      <c r="R162" s="99" t="s">
        <v>614</v>
      </c>
      <c r="S162" s="67" t="s">
        <v>518</v>
      </c>
      <c r="T162" s="79"/>
      <c r="U162" s="50"/>
      <c r="V162" s="62" t="s">
        <v>41</v>
      </c>
      <c r="W162" s="50" t="s">
        <v>42</v>
      </c>
      <c r="X162" s="50" t="s">
        <v>42</v>
      </c>
      <c r="Y162" s="57" t="s">
        <v>504</v>
      </c>
      <c r="Z162" s="4"/>
      <c r="AA162" s="4"/>
      <c r="AB162" s="4"/>
      <c r="AC162" s="4"/>
      <c r="AD162" s="4"/>
      <c r="AE162" s="4"/>
      <c r="AF162" s="4"/>
      <c r="AG162" s="4"/>
      <c r="AH162" s="4"/>
      <c r="AI162" s="78">
        <v>1308</v>
      </c>
      <c r="AJ162" s="60"/>
    </row>
    <row r="163" spans="1:36" x14ac:dyDescent="0.25">
      <c r="A163" s="50" t="s">
        <v>476</v>
      </c>
      <c r="B163" s="5">
        <v>10</v>
      </c>
      <c r="C163" s="52" t="s">
        <v>76</v>
      </c>
      <c r="D163" s="50" t="s">
        <v>646</v>
      </c>
      <c r="E163" s="75">
        <v>42830</v>
      </c>
      <c r="F163" s="76" t="s">
        <v>647</v>
      </c>
      <c r="G163" s="77" t="s">
        <v>648</v>
      </c>
      <c r="H163" s="50"/>
      <c r="I163" s="80" t="s">
        <v>538</v>
      </c>
      <c r="J163" s="50" t="s">
        <v>655</v>
      </c>
      <c r="K163" s="50" t="s">
        <v>665</v>
      </c>
      <c r="L163" s="50" t="s">
        <v>526</v>
      </c>
      <c r="M163" s="50" t="s">
        <v>666</v>
      </c>
      <c r="N163" s="50">
        <v>1491</v>
      </c>
      <c r="O163" s="50" t="s">
        <v>667</v>
      </c>
      <c r="P163" s="79" t="s">
        <v>668</v>
      </c>
      <c r="Q163" s="50" t="s">
        <v>653</v>
      </c>
      <c r="R163" s="100" t="s">
        <v>614</v>
      </c>
      <c r="S163" s="67" t="s">
        <v>518</v>
      </c>
      <c r="T163" s="79"/>
      <c r="U163" s="50"/>
      <c r="V163" s="62" t="s">
        <v>41</v>
      </c>
      <c r="W163" s="50" t="s">
        <v>42</v>
      </c>
      <c r="X163" s="50" t="s">
        <v>42</v>
      </c>
      <c r="Y163" s="57" t="s">
        <v>504</v>
      </c>
      <c r="Z163" s="4"/>
      <c r="AA163" s="4"/>
      <c r="AB163" s="4"/>
      <c r="AC163" s="4"/>
      <c r="AD163" s="4"/>
      <c r="AE163" s="4"/>
      <c r="AF163" s="4"/>
      <c r="AG163" s="4"/>
      <c r="AH163" s="4"/>
      <c r="AI163" s="78">
        <v>1322</v>
      </c>
      <c r="AJ163" s="60"/>
    </row>
    <row r="164" spans="1:36" x14ac:dyDescent="0.25">
      <c r="A164" s="50" t="s">
        <v>476</v>
      </c>
      <c r="B164" s="5">
        <v>10</v>
      </c>
      <c r="C164" s="52" t="s">
        <v>76</v>
      </c>
      <c r="D164" s="50" t="s">
        <v>646</v>
      </c>
      <c r="E164" s="75">
        <v>42830</v>
      </c>
      <c r="F164" s="76" t="s">
        <v>647</v>
      </c>
      <c r="G164" s="77" t="s">
        <v>648</v>
      </c>
      <c r="H164" s="50"/>
      <c r="I164" s="80" t="s">
        <v>538</v>
      </c>
      <c r="J164" s="50" t="s">
        <v>655</v>
      </c>
      <c r="K164" s="50" t="s">
        <v>669</v>
      </c>
      <c r="L164" s="50" t="s">
        <v>526</v>
      </c>
      <c r="M164" s="50" t="s">
        <v>670</v>
      </c>
      <c r="N164" s="50" t="s">
        <v>671</v>
      </c>
      <c r="O164" s="50" t="s">
        <v>30</v>
      </c>
      <c r="P164" s="79" t="s">
        <v>672</v>
      </c>
      <c r="Q164" s="50" t="s">
        <v>653</v>
      </c>
      <c r="R164" s="67" t="s">
        <v>673</v>
      </c>
      <c r="S164" s="67" t="s">
        <v>518</v>
      </c>
      <c r="T164" s="79"/>
      <c r="U164" s="50"/>
      <c r="V164" s="62" t="s">
        <v>41</v>
      </c>
      <c r="W164" s="50" t="s">
        <v>42</v>
      </c>
      <c r="X164" s="50" t="s">
        <v>42</v>
      </c>
      <c r="Y164" s="57" t="s">
        <v>504</v>
      </c>
      <c r="Z164" s="4"/>
      <c r="AA164" s="4"/>
      <c r="AB164" s="4"/>
      <c r="AC164" s="4"/>
      <c r="AD164" s="4"/>
      <c r="AE164" s="4"/>
      <c r="AF164" s="4"/>
      <c r="AG164" s="4"/>
      <c r="AH164" s="4"/>
      <c r="AI164" s="78">
        <v>1351</v>
      </c>
      <c r="AJ164" s="60"/>
    </row>
    <row r="165" spans="1:36" x14ac:dyDescent="0.25">
      <c r="A165" s="50" t="s">
        <v>476</v>
      </c>
      <c r="B165" s="5">
        <v>10</v>
      </c>
      <c r="C165" s="52" t="s">
        <v>76</v>
      </c>
      <c r="D165" s="50" t="s">
        <v>646</v>
      </c>
      <c r="E165" s="75">
        <v>42830</v>
      </c>
      <c r="F165" s="76" t="s">
        <v>647</v>
      </c>
      <c r="G165" s="77" t="s">
        <v>648</v>
      </c>
      <c r="H165" s="50"/>
      <c r="I165" s="80" t="s">
        <v>538</v>
      </c>
      <c r="J165" s="80" t="s">
        <v>655</v>
      </c>
      <c r="K165" s="50" t="s">
        <v>674</v>
      </c>
      <c r="L165" s="50" t="s">
        <v>526</v>
      </c>
      <c r="M165" s="50" t="s">
        <v>675</v>
      </c>
      <c r="N165" s="50">
        <v>2013</v>
      </c>
      <c r="O165" s="50" t="s">
        <v>676</v>
      </c>
      <c r="P165" s="79" t="s">
        <v>677</v>
      </c>
      <c r="Q165" s="50" t="s">
        <v>653</v>
      </c>
      <c r="R165" s="99" t="s">
        <v>614</v>
      </c>
      <c r="S165" s="67" t="s">
        <v>518</v>
      </c>
      <c r="T165" s="79"/>
      <c r="U165" s="50"/>
      <c r="V165" s="62" t="s">
        <v>41</v>
      </c>
      <c r="W165" s="50" t="s">
        <v>42</v>
      </c>
      <c r="X165" s="50" t="s">
        <v>42</v>
      </c>
      <c r="Y165" s="57" t="s">
        <v>504</v>
      </c>
      <c r="Z165" s="4"/>
      <c r="AA165" s="4"/>
      <c r="AB165" s="4"/>
      <c r="AC165" s="4"/>
      <c r="AD165" s="4"/>
      <c r="AE165" s="4"/>
      <c r="AF165" s="4"/>
      <c r="AG165" s="4"/>
      <c r="AH165" s="4"/>
      <c r="AI165" s="78">
        <v>1302</v>
      </c>
      <c r="AJ165" s="60"/>
    </row>
    <row r="166" spans="1:36" x14ac:dyDescent="0.25">
      <c r="A166" s="50" t="s">
        <v>476</v>
      </c>
      <c r="B166" s="5">
        <v>10</v>
      </c>
      <c r="C166" s="52" t="s">
        <v>76</v>
      </c>
      <c r="D166" s="63" t="s">
        <v>646</v>
      </c>
      <c r="E166" s="75">
        <v>42830</v>
      </c>
      <c r="F166" s="76" t="s">
        <v>647</v>
      </c>
      <c r="G166" s="77" t="s">
        <v>648</v>
      </c>
      <c r="H166" s="50"/>
      <c r="I166" s="78" t="s">
        <v>511</v>
      </c>
      <c r="J166" s="80" t="s">
        <v>43</v>
      </c>
      <c r="K166" s="50" t="s">
        <v>678</v>
      </c>
      <c r="L166" s="50" t="s">
        <v>44</v>
      </c>
      <c r="M166" s="50" t="s">
        <v>679</v>
      </c>
      <c r="N166" s="50">
        <v>1542</v>
      </c>
      <c r="O166" s="50" t="s">
        <v>680</v>
      </c>
      <c r="P166" s="79" t="s">
        <v>681</v>
      </c>
      <c r="Q166" s="50" t="s">
        <v>682</v>
      </c>
      <c r="R166" s="99" t="s">
        <v>683</v>
      </c>
      <c r="S166" s="67" t="s">
        <v>518</v>
      </c>
      <c r="T166" s="79"/>
      <c r="U166" s="50"/>
      <c r="V166" s="50" t="s">
        <v>41</v>
      </c>
      <c r="W166" s="50" t="s">
        <v>42</v>
      </c>
      <c r="X166" s="50" t="s">
        <v>42</v>
      </c>
      <c r="Y166" s="50" t="s">
        <v>605</v>
      </c>
      <c r="Z166" s="4"/>
      <c r="AA166" s="4"/>
      <c r="AB166" s="4"/>
      <c r="AC166" s="4"/>
      <c r="AD166" s="4"/>
      <c r="AE166" s="4"/>
      <c r="AF166" s="4"/>
      <c r="AG166" s="4"/>
      <c r="AH166" s="4"/>
      <c r="AI166" s="78">
        <v>1430</v>
      </c>
      <c r="AJ166" s="60" t="s">
        <v>684</v>
      </c>
    </row>
    <row r="167" spans="1:36" x14ac:dyDescent="0.25">
      <c r="A167" s="50" t="s">
        <v>476</v>
      </c>
      <c r="B167" s="5">
        <v>10</v>
      </c>
      <c r="C167" s="52" t="s">
        <v>76</v>
      </c>
      <c r="D167" s="63" t="s">
        <v>646</v>
      </c>
      <c r="E167" s="75">
        <v>42830</v>
      </c>
      <c r="F167" s="76" t="s">
        <v>647</v>
      </c>
      <c r="G167" s="77" t="s">
        <v>648</v>
      </c>
      <c r="H167" s="50"/>
      <c r="I167" s="78" t="s">
        <v>511</v>
      </c>
      <c r="J167" s="80" t="s">
        <v>43</v>
      </c>
      <c r="K167" s="50" t="s">
        <v>685</v>
      </c>
      <c r="L167" s="50" t="s">
        <v>44</v>
      </c>
      <c r="M167" s="50" t="s">
        <v>686</v>
      </c>
      <c r="N167" s="50">
        <v>669</v>
      </c>
      <c r="O167" s="50" t="s">
        <v>687</v>
      </c>
      <c r="P167" s="79" t="s">
        <v>688</v>
      </c>
      <c r="Q167" s="50" t="s">
        <v>682</v>
      </c>
      <c r="R167" s="99" t="s">
        <v>689</v>
      </c>
      <c r="S167" s="67" t="s">
        <v>518</v>
      </c>
      <c r="T167" s="79"/>
      <c r="U167" s="50"/>
      <c r="V167" s="50" t="s">
        <v>41</v>
      </c>
      <c r="W167" s="50" t="s">
        <v>42</v>
      </c>
      <c r="X167" s="50" t="s">
        <v>42</v>
      </c>
      <c r="Y167" s="50" t="s">
        <v>605</v>
      </c>
      <c r="Z167" s="4"/>
      <c r="AA167" s="4"/>
      <c r="AB167" s="4"/>
      <c r="AC167" s="4"/>
      <c r="AD167" s="4"/>
      <c r="AE167" s="4"/>
      <c r="AF167" s="4"/>
      <c r="AG167" s="4"/>
      <c r="AH167" s="4"/>
      <c r="AI167" s="78">
        <v>1260</v>
      </c>
      <c r="AJ167" s="50" t="s">
        <v>690</v>
      </c>
    </row>
    <row r="168" spans="1:36" x14ac:dyDescent="0.25">
      <c r="A168" s="50" t="s">
        <v>476</v>
      </c>
      <c r="B168" s="5">
        <v>10</v>
      </c>
      <c r="C168" s="52" t="s">
        <v>76</v>
      </c>
      <c r="D168" s="63" t="s">
        <v>646</v>
      </c>
      <c r="E168" s="75">
        <v>42830</v>
      </c>
      <c r="F168" s="76" t="s">
        <v>647</v>
      </c>
      <c r="G168" s="77" t="s">
        <v>648</v>
      </c>
      <c r="H168" s="63"/>
      <c r="I168" s="78" t="s">
        <v>511</v>
      </c>
      <c r="J168" s="80" t="s">
        <v>43</v>
      </c>
      <c r="K168" s="50" t="s">
        <v>691</v>
      </c>
      <c r="L168" s="50" t="s">
        <v>44</v>
      </c>
      <c r="M168" s="50" t="s">
        <v>692</v>
      </c>
      <c r="N168" s="50">
        <v>1835</v>
      </c>
      <c r="O168" s="50" t="s">
        <v>693</v>
      </c>
      <c r="P168" s="79" t="s">
        <v>694</v>
      </c>
      <c r="Q168" s="50" t="s">
        <v>682</v>
      </c>
      <c r="R168" s="67" t="s">
        <v>673</v>
      </c>
      <c r="S168" s="67" t="s">
        <v>518</v>
      </c>
      <c r="T168" s="79"/>
      <c r="U168" s="50"/>
      <c r="V168" s="62" t="s">
        <v>41</v>
      </c>
      <c r="W168" s="50" t="s">
        <v>42</v>
      </c>
      <c r="X168" s="50" t="s">
        <v>42</v>
      </c>
      <c r="Y168" s="50" t="s">
        <v>605</v>
      </c>
      <c r="Z168" s="4"/>
      <c r="AA168" s="4"/>
      <c r="AB168" s="4"/>
      <c r="AC168" s="4"/>
      <c r="AD168" s="4"/>
      <c r="AE168" s="4"/>
      <c r="AF168" s="4"/>
      <c r="AG168" s="4"/>
      <c r="AH168" s="4"/>
      <c r="AI168" s="78">
        <v>3301</v>
      </c>
      <c r="AJ168" s="50" t="s">
        <v>695</v>
      </c>
    </row>
    <row r="169" spans="1:36" x14ac:dyDescent="0.25">
      <c r="A169" s="50" t="s">
        <v>476</v>
      </c>
      <c r="B169" s="5">
        <v>10</v>
      </c>
      <c r="C169" s="52" t="s">
        <v>76</v>
      </c>
      <c r="D169" s="50" t="s">
        <v>646</v>
      </c>
      <c r="E169" s="75">
        <v>42830</v>
      </c>
      <c r="F169" s="76" t="s">
        <v>647</v>
      </c>
      <c r="G169" s="77" t="s">
        <v>648</v>
      </c>
      <c r="H169" s="50"/>
      <c r="I169" s="80" t="s">
        <v>538</v>
      </c>
      <c r="J169" s="50" t="s">
        <v>655</v>
      </c>
      <c r="K169" s="50" t="s">
        <v>696</v>
      </c>
      <c r="L169" s="50" t="s">
        <v>526</v>
      </c>
      <c r="M169" s="50" t="s">
        <v>697</v>
      </c>
      <c r="N169" s="50">
        <v>1400</v>
      </c>
      <c r="O169" s="50" t="s">
        <v>680</v>
      </c>
      <c r="P169" s="79" t="s">
        <v>698</v>
      </c>
      <c r="Q169" s="50" t="s">
        <v>682</v>
      </c>
      <c r="R169" s="67" t="s">
        <v>683</v>
      </c>
      <c r="S169" s="67" t="s">
        <v>518</v>
      </c>
      <c r="T169" s="79"/>
      <c r="U169" s="50"/>
      <c r="V169" s="62" t="s">
        <v>41</v>
      </c>
      <c r="W169" s="50" t="s">
        <v>42</v>
      </c>
      <c r="X169" s="50" t="s">
        <v>42</v>
      </c>
      <c r="Y169" s="50" t="s">
        <v>605</v>
      </c>
      <c r="Z169" s="4"/>
      <c r="AA169" s="4"/>
      <c r="AB169" s="4"/>
      <c r="AC169" s="4"/>
      <c r="AD169" s="4"/>
      <c r="AE169" s="4"/>
      <c r="AF169" s="4"/>
      <c r="AG169" s="4"/>
      <c r="AH169" s="4"/>
      <c r="AI169" s="78">
        <v>2066</v>
      </c>
      <c r="AJ169" s="50"/>
    </row>
    <row r="170" spans="1:36" x14ac:dyDescent="0.25">
      <c r="A170" s="50" t="s">
        <v>476</v>
      </c>
      <c r="B170" s="5">
        <v>10</v>
      </c>
      <c r="C170" s="52" t="s">
        <v>76</v>
      </c>
      <c r="D170" s="50" t="s">
        <v>646</v>
      </c>
      <c r="E170" s="75">
        <v>42830</v>
      </c>
      <c r="F170" s="76" t="s">
        <v>647</v>
      </c>
      <c r="G170" s="77" t="s">
        <v>648</v>
      </c>
      <c r="H170" s="50"/>
      <c r="I170" s="80" t="s">
        <v>538</v>
      </c>
      <c r="J170" s="80" t="s">
        <v>655</v>
      </c>
      <c r="K170" s="50" t="s">
        <v>699</v>
      </c>
      <c r="L170" s="50" t="s">
        <v>526</v>
      </c>
      <c r="M170" s="79" t="s">
        <v>700</v>
      </c>
      <c r="N170" s="50">
        <v>1635</v>
      </c>
      <c r="O170" s="79" t="s">
        <v>30</v>
      </c>
      <c r="P170" s="110" t="s">
        <v>701</v>
      </c>
      <c r="Q170" s="50" t="s">
        <v>702</v>
      </c>
      <c r="R170" s="138" t="s">
        <v>702</v>
      </c>
      <c r="S170" s="67" t="s">
        <v>518</v>
      </c>
      <c r="T170" s="79"/>
      <c r="U170" s="50"/>
      <c r="V170" s="62" t="s">
        <v>41</v>
      </c>
      <c r="W170" s="50" t="s">
        <v>42</v>
      </c>
      <c r="X170" s="50" t="s">
        <v>42</v>
      </c>
      <c r="Y170" s="74" t="s">
        <v>605</v>
      </c>
      <c r="Z170" s="4"/>
      <c r="AA170" s="4"/>
      <c r="AB170" s="4"/>
      <c r="AC170" s="4"/>
      <c r="AD170" s="4"/>
      <c r="AE170" s="4"/>
      <c r="AF170" s="4"/>
      <c r="AG170" s="4"/>
      <c r="AH170" s="4"/>
      <c r="AI170" s="121">
        <v>1323</v>
      </c>
      <c r="AJ170" s="50"/>
    </row>
    <row r="171" spans="1:36" x14ac:dyDescent="0.25">
      <c r="A171" s="50" t="s">
        <v>476</v>
      </c>
      <c r="B171" s="5">
        <v>10</v>
      </c>
      <c r="C171" s="52" t="s">
        <v>76</v>
      </c>
      <c r="D171" s="63" t="s">
        <v>646</v>
      </c>
      <c r="E171" s="75">
        <v>42830</v>
      </c>
      <c r="F171" s="76" t="s">
        <v>647</v>
      </c>
      <c r="G171" s="77" t="s">
        <v>648</v>
      </c>
      <c r="H171" s="214"/>
      <c r="I171" s="111" t="s">
        <v>703</v>
      </c>
      <c r="J171" s="50" t="s">
        <v>704</v>
      </c>
      <c r="K171" s="63" t="s">
        <v>705</v>
      </c>
      <c r="L171" s="112" t="s">
        <v>706</v>
      </c>
      <c r="M171" s="50" t="s">
        <v>707</v>
      </c>
      <c r="N171" s="50">
        <v>1828</v>
      </c>
      <c r="O171" s="215" t="s">
        <v>683</v>
      </c>
      <c r="P171" s="79" t="s">
        <v>708</v>
      </c>
      <c r="Q171" s="50" t="s">
        <v>682</v>
      </c>
      <c r="R171" s="99" t="s">
        <v>683</v>
      </c>
      <c r="S171" s="67" t="s">
        <v>518</v>
      </c>
      <c r="T171" s="118"/>
      <c r="U171" s="62"/>
      <c r="V171" s="62" t="s">
        <v>41</v>
      </c>
      <c r="W171" s="74" t="s">
        <v>42</v>
      </c>
      <c r="X171" s="74" t="s">
        <v>42</v>
      </c>
      <c r="Y171" s="161" t="s">
        <v>530</v>
      </c>
      <c r="Z171" s="4"/>
      <c r="AA171" s="4"/>
      <c r="AB171" s="4"/>
      <c r="AC171" s="4"/>
      <c r="AD171" s="4"/>
      <c r="AE171" s="4"/>
      <c r="AF171" s="4"/>
      <c r="AG171" s="4"/>
      <c r="AH171" s="4"/>
      <c r="AI171" s="60"/>
      <c r="AJ171" s="50"/>
    </row>
    <row r="172" spans="1:36" x14ac:dyDescent="0.25">
      <c r="A172" s="50" t="s">
        <v>476</v>
      </c>
      <c r="B172" s="5">
        <v>10</v>
      </c>
      <c r="C172" s="52" t="s">
        <v>76</v>
      </c>
      <c r="D172" s="63" t="s">
        <v>646</v>
      </c>
      <c r="E172" s="75">
        <v>42830</v>
      </c>
      <c r="F172" s="76" t="s">
        <v>647</v>
      </c>
      <c r="G172" s="77" t="s">
        <v>648</v>
      </c>
      <c r="H172" s="50"/>
      <c r="I172" s="111" t="s">
        <v>703</v>
      </c>
      <c r="J172" s="50" t="s">
        <v>704</v>
      </c>
      <c r="K172" s="50" t="s">
        <v>709</v>
      </c>
      <c r="L172" s="50" t="s">
        <v>706</v>
      </c>
      <c r="M172" s="50" t="s">
        <v>710</v>
      </c>
      <c r="N172" s="50">
        <v>2751</v>
      </c>
      <c r="O172" s="50" t="s">
        <v>687</v>
      </c>
      <c r="P172" s="79" t="s">
        <v>711</v>
      </c>
      <c r="Q172" s="50" t="s">
        <v>682</v>
      </c>
      <c r="R172" s="99" t="s">
        <v>689</v>
      </c>
      <c r="S172" s="67" t="s">
        <v>518</v>
      </c>
      <c r="T172" s="79"/>
      <c r="U172" s="50"/>
      <c r="V172" s="62" t="s">
        <v>41</v>
      </c>
      <c r="W172" s="50" t="s">
        <v>42</v>
      </c>
      <c r="X172" s="50" t="s">
        <v>42</v>
      </c>
      <c r="Y172" s="161" t="s">
        <v>530</v>
      </c>
      <c r="Z172" s="4"/>
      <c r="AA172" s="4"/>
      <c r="AB172" s="4"/>
      <c r="AC172" s="4"/>
      <c r="AD172" s="4"/>
      <c r="AE172" s="4"/>
      <c r="AF172" s="4"/>
      <c r="AG172" s="4"/>
      <c r="AH172" s="4"/>
      <c r="AI172" s="60"/>
      <c r="AJ172" s="50"/>
    </row>
    <row r="173" spans="1:36" x14ac:dyDescent="0.25">
      <c r="A173" s="50" t="s">
        <v>476</v>
      </c>
      <c r="B173" s="5">
        <v>10</v>
      </c>
      <c r="C173" s="52" t="s">
        <v>76</v>
      </c>
      <c r="D173" s="63" t="s">
        <v>646</v>
      </c>
      <c r="E173" s="75">
        <v>42830</v>
      </c>
      <c r="F173" s="76" t="s">
        <v>647</v>
      </c>
      <c r="G173" s="77" t="s">
        <v>648</v>
      </c>
      <c r="H173" s="50"/>
      <c r="I173" s="80" t="s">
        <v>538</v>
      </c>
      <c r="J173" s="50" t="s">
        <v>524</v>
      </c>
      <c r="K173" s="50" t="s">
        <v>712</v>
      </c>
      <c r="L173" s="50" t="s">
        <v>526</v>
      </c>
      <c r="M173" s="50" t="s">
        <v>713</v>
      </c>
      <c r="N173" s="63">
        <v>899</v>
      </c>
      <c r="O173" s="63" t="s">
        <v>714</v>
      </c>
      <c r="P173" s="118" t="s">
        <v>715</v>
      </c>
      <c r="Q173" s="50" t="s">
        <v>653</v>
      </c>
      <c r="R173" s="99" t="s">
        <v>614</v>
      </c>
      <c r="S173" s="67" t="s">
        <v>518</v>
      </c>
      <c r="T173" s="118" t="s">
        <v>716</v>
      </c>
      <c r="U173" s="63"/>
      <c r="V173" s="50" t="s">
        <v>41</v>
      </c>
      <c r="W173" s="50" t="s">
        <v>42</v>
      </c>
      <c r="X173" s="50" t="s">
        <v>42</v>
      </c>
      <c r="Y173" s="161" t="s">
        <v>530</v>
      </c>
      <c r="Z173" s="4"/>
      <c r="AA173" s="4"/>
      <c r="AB173" s="4"/>
      <c r="AC173" s="4"/>
      <c r="AD173" s="4"/>
      <c r="AE173" s="4"/>
      <c r="AF173" s="4"/>
      <c r="AG173" s="4"/>
      <c r="AH173" s="4"/>
      <c r="AI173" s="78">
        <v>1341</v>
      </c>
      <c r="AJ173" s="60"/>
    </row>
    <row r="174" spans="1:36" x14ac:dyDescent="0.25">
      <c r="A174" s="50" t="s">
        <v>476</v>
      </c>
      <c r="B174" s="5">
        <v>10</v>
      </c>
      <c r="C174" s="52" t="s">
        <v>76</v>
      </c>
      <c r="D174" s="63" t="s">
        <v>646</v>
      </c>
      <c r="E174" s="75">
        <v>42830</v>
      </c>
      <c r="F174" s="76" t="s">
        <v>647</v>
      </c>
      <c r="G174" s="77" t="s">
        <v>648</v>
      </c>
      <c r="H174" s="50"/>
      <c r="I174" s="80" t="s">
        <v>538</v>
      </c>
      <c r="J174" s="50" t="s">
        <v>655</v>
      </c>
      <c r="K174" s="50" t="s">
        <v>717</v>
      </c>
      <c r="L174" s="50" t="s">
        <v>526</v>
      </c>
      <c r="M174" s="50" t="s">
        <v>718</v>
      </c>
      <c r="N174" s="50">
        <v>16741</v>
      </c>
      <c r="O174" s="50" t="s">
        <v>719</v>
      </c>
      <c r="P174" s="79" t="s">
        <v>720</v>
      </c>
      <c r="Q174" s="50" t="s">
        <v>653</v>
      </c>
      <c r="R174" s="67" t="s">
        <v>660</v>
      </c>
      <c r="S174" s="67" t="s">
        <v>518</v>
      </c>
      <c r="T174" s="79"/>
      <c r="U174" s="50"/>
      <c r="V174" s="62" t="s">
        <v>41</v>
      </c>
      <c r="W174" s="50" t="s">
        <v>42</v>
      </c>
      <c r="X174" s="50" t="s">
        <v>42</v>
      </c>
      <c r="Y174" s="161" t="s">
        <v>530</v>
      </c>
      <c r="Z174" s="4"/>
      <c r="AA174" s="4"/>
      <c r="AB174" s="4"/>
      <c r="AC174" s="4"/>
      <c r="AD174" s="4"/>
      <c r="AE174" s="4"/>
      <c r="AF174" s="4"/>
      <c r="AG174" s="4"/>
      <c r="AH174" s="4"/>
      <c r="AI174" s="78">
        <v>1688</v>
      </c>
      <c r="AJ174" s="60"/>
    </row>
    <row r="175" spans="1:36" x14ac:dyDescent="0.25">
      <c r="A175" s="50" t="s">
        <v>476</v>
      </c>
      <c r="B175" s="5">
        <v>10</v>
      </c>
      <c r="C175" s="52" t="s">
        <v>76</v>
      </c>
      <c r="D175" s="63" t="s">
        <v>646</v>
      </c>
      <c r="E175" s="75">
        <v>42830</v>
      </c>
      <c r="F175" s="76" t="s">
        <v>647</v>
      </c>
      <c r="G175" s="77" t="s">
        <v>648</v>
      </c>
      <c r="H175" s="50"/>
      <c r="I175" s="80" t="s">
        <v>538</v>
      </c>
      <c r="J175" s="50" t="s">
        <v>524</v>
      </c>
      <c r="K175" s="50" t="s">
        <v>721</v>
      </c>
      <c r="L175" s="50" t="s">
        <v>526</v>
      </c>
      <c r="M175" s="50" t="s">
        <v>722</v>
      </c>
      <c r="N175" s="50">
        <v>459</v>
      </c>
      <c r="O175" s="50" t="s">
        <v>723</v>
      </c>
      <c r="P175" s="121" t="s">
        <v>724</v>
      </c>
      <c r="Q175" s="50" t="s">
        <v>653</v>
      </c>
      <c r="R175" s="67" t="s">
        <v>614</v>
      </c>
      <c r="S175" s="67" t="s">
        <v>518</v>
      </c>
      <c r="T175" s="79" t="s">
        <v>725</v>
      </c>
      <c r="U175" s="50"/>
      <c r="V175" s="50" t="s">
        <v>41</v>
      </c>
      <c r="W175" s="50" t="s">
        <v>42</v>
      </c>
      <c r="X175" s="50" t="s">
        <v>42</v>
      </c>
      <c r="Y175" s="161" t="s">
        <v>530</v>
      </c>
      <c r="Z175" s="4"/>
      <c r="AA175" s="4"/>
      <c r="AB175" s="4"/>
      <c r="AC175" s="4"/>
      <c r="AD175" s="4"/>
      <c r="AE175" s="4"/>
      <c r="AF175" s="4"/>
      <c r="AG175" s="4"/>
      <c r="AH175" s="4"/>
      <c r="AI175" s="78">
        <v>2410</v>
      </c>
      <c r="AJ175" s="60"/>
    </row>
    <row r="176" spans="1:36" x14ac:dyDescent="0.25">
      <c r="A176" s="50" t="s">
        <v>476</v>
      </c>
      <c r="B176" s="5">
        <v>10</v>
      </c>
      <c r="C176" s="52" t="s">
        <v>76</v>
      </c>
      <c r="D176" s="63" t="s">
        <v>646</v>
      </c>
      <c r="E176" s="75">
        <v>42830</v>
      </c>
      <c r="F176" s="76" t="s">
        <v>647</v>
      </c>
      <c r="G176" s="77" t="s">
        <v>648</v>
      </c>
      <c r="H176" s="63"/>
      <c r="I176" s="111" t="s">
        <v>703</v>
      </c>
      <c r="J176" s="50" t="s">
        <v>704</v>
      </c>
      <c r="K176" s="63" t="s">
        <v>726</v>
      </c>
      <c r="L176" s="50" t="s">
        <v>706</v>
      </c>
      <c r="M176" s="63" t="s">
        <v>727</v>
      </c>
      <c r="N176" s="63">
        <v>1415</v>
      </c>
      <c r="O176" s="63" t="s">
        <v>39</v>
      </c>
      <c r="P176" s="118" t="s">
        <v>728</v>
      </c>
      <c r="Q176" s="50" t="s">
        <v>653</v>
      </c>
      <c r="R176" s="99" t="s">
        <v>614</v>
      </c>
      <c r="S176" s="67" t="s">
        <v>518</v>
      </c>
      <c r="T176" s="118" t="s">
        <v>729</v>
      </c>
      <c r="U176" s="62"/>
      <c r="V176" s="62" t="s">
        <v>41</v>
      </c>
      <c r="W176" s="50" t="s">
        <v>42</v>
      </c>
      <c r="X176" s="50" t="s">
        <v>42</v>
      </c>
      <c r="Y176" s="74" t="s">
        <v>730</v>
      </c>
      <c r="Z176" s="4"/>
      <c r="AA176" s="4"/>
      <c r="AB176" s="4"/>
      <c r="AC176" s="4"/>
      <c r="AD176" s="4"/>
      <c r="AE176" s="4"/>
      <c r="AF176" s="4"/>
      <c r="AG176" s="4"/>
      <c r="AH176" s="4"/>
      <c r="AI176" s="60"/>
      <c r="AJ176" s="60"/>
    </row>
    <row r="177" spans="1:36" x14ac:dyDescent="0.25">
      <c r="A177" s="50" t="s">
        <v>476</v>
      </c>
      <c r="B177" s="5">
        <v>10</v>
      </c>
      <c r="C177" s="52" t="s">
        <v>76</v>
      </c>
      <c r="D177" s="63" t="s">
        <v>646</v>
      </c>
      <c r="E177" s="75">
        <v>42830</v>
      </c>
      <c r="F177" s="76" t="s">
        <v>647</v>
      </c>
      <c r="G177" s="77" t="s">
        <v>648</v>
      </c>
      <c r="H177" s="50"/>
      <c r="I177" s="80" t="s">
        <v>538</v>
      </c>
      <c r="J177" s="50" t="s">
        <v>655</v>
      </c>
      <c r="K177" s="50" t="s">
        <v>731</v>
      </c>
      <c r="L177" s="50" t="s">
        <v>526</v>
      </c>
      <c r="M177" s="50" t="s">
        <v>732</v>
      </c>
      <c r="N177" s="50">
        <v>193</v>
      </c>
      <c r="O177" s="50" t="s">
        <v>733</v>
      </c>
      <c r="P177" s="79" t="s">
        <v>734</v>
      </c>
      <c r="Q177" s="50" t="s">
        <v>682</v>
      </c>
      <c r="R177" s="99" t="s">
        <v>614</v>
      </c>
      <c r="S177" s="67" t="s">
        <v>518</v>
      </c>
      <c r="T177" s="79"/>
      <c r="U177" s="50"/>
      <c r="V177" s="62" t="s">
        <v>41</v>
      </c>
      <c r="W177" s="50" t="s">
        <v>42</v>
      </c>
      <c r="X177" s="50" t="s">
        <v>42</v>
      </c>
      <c r="Y177" s="74" t="s">
        <v>730</v>
      </c>
      <c r="Z177" s="4"/>
      <c r="AA177" s="4"/>
      <c r="AB177" s="4"/>
      <c r="AC177" s="4"/>
      <c r="AD177" s="4"/>
      <c r="AE177" s="4"/>
      <c r="AF177" s="4"/>
      <c r="AG177" s="4"/>
      <c r="AH177" s="4"/>
      <c r="AI177" s="78">
        <v>1307</v>
      </c>
      <c r="AJ177" s="60"/>
    </row>
    <row r="178" spans="1:36" x14ac:dyDescent="0.25">
      <c r="A178" s="50" t="s">
        <v>476</v>
      </c>
      <c r="B178" s="5">
        <v>10</v>
      </c>
      <c r="C178" s="52" t="s">
        <v>76</v>
      </c>
      <c r="D178" s="63" t="s">
        <v>646</v>
      </c>
      <c r="E178" s="75">
        <v>42830</v>
      </c>
      <c r="F178" s="76" t="s">
        <v>647</v>
      </c>
      <c r="G178" s="77" t="s">
        <v>648</v>
      </c>
      <c r="H178" s="50"/>
      <c r="I178" s="78" t="s">
        <v>511</v>
      </c>
      <c r="J178" s="80" t="s">
        <v>43</v>
      </c>
      <c r="K178" s="50" t="s">
        <v>735</v>
      </c>
      <c r="L178" s="50" t="s">
        <v>44</v>
      </c>
      <c r="M178" s="50" t="s">
        <v>736</v>
      </c>
      <c r="N178" s="50">
        <v>7201</v>
      </c>
      <c r="O178" s="50" t="s">
        <v>737</v>
      </c>
      <c r="P178" s="79" t="s">
        <v>738</v>
      </c>
      <c r="Q178" s="50" t="s">
        <v>682</v>
      </c>
      <c r="R178" s="99" t="s">
        <v>614</v>
      </c>
      <c r="S178" s="67" t="s">
        <v>518</v>
      </c>
      <c r="T178" s="79"/>
      <c r="U178" s="50"/>
      <c r="V178" s="50" t="s">
        <v>41</v>
      </c>
      <c r="W178" s="50" t="s">
        <v>42</v>
      </c>
      <c r="X178" s="50" t="s">
        <v>42</v>
      </c>
      <c r="Y178" s="50" t="s">
        <v>730</v>
      </c>
      <c r="Z178" s="4"/>
      <c r="AA178" s="4"/>
      <c r="AB178" s="4"/>
      <c r="AC178" s="4"/>
      <c r="AD178" s="4"/>
      <c r="AE178" s="4"/>
      <c r="AF178" s="4"/>
      <c r="AG178" s="4"/>
      <c r="AH178" s="4"/>
      <c r="AI178" s="78">
        <v>1120</v>
      </c>
      <c r="AJ178" s="50" t="s">
        <v>739</v>
      </c>
    </row>
    <row r="179" spans="1:36" x14ac:dyDescent="0.25">
      <c r="A179" s="50" t="s">
        <v>476</v>
      </c>
      <c r="B179" s="5">
        <v>10</v>
      </c>
      <c r="C179" s="52" t="s">
        <v>76</v>
      </c>
      <c r="D179" s="63" t="s">
        <v>646</v>
      </c>
      <c r="E179" s="75">
        <v>42830</v>
      </c>
      <c r="F179" s="76" t="s">
        <v>647</v>
      </c>
      <c r="G179" s="77" t="s">
        <v>648</v>
      </c>
      <c r="H179" s="50"/>
      <c r="I179" s="78" t="s">
        <v>511</v>
      </c>
      <c r="J179" s="80" t="s">
        <v>43</v>
      </c>
      <c r="K179" s="50" t="s">
        <v>740</v>
      </c>
      <c r="L179" s="50" t="s">
        <v>44</v>
      </c>
      <c r="M179" s="50" t="s">
        <v>741</v>
      </c>
      <c r="N179" s="50">
        <v>3970</v>
      </c>
      <c r="O179" s="50" t="s">
        <v>742</v>
      </c>
      <c r="P179" s="79" t="s">
        <v>743</v>
      </c>
      <c r="Q179" s="50" t="s">
        <v>682</v>
      </c>
      <c r="R179" s="99" t="s">
        <v>614</v>
      </c>
      <c r="S179" s="67" t="s">
        <v>518</v>
      </c>
      <c r="T179" s="79"/>
      <c r="U179" s="50"/>
      <c r="V179" s="50" t="s">
        <v>41</v>
      </c>
      <c r="W179" s="50" t="s">
        <v>42</v>
      </c>
      <c r="X179" s="50" t="s">
        <v>42</v>
      </c>
      <c r="Y179" s="50" t="s">
        <v>730</v>
      </c>
      <c r="Z179" s="4"/>
      <c r="AA179" s="4"/>
      <c r="AB179" s="4"/>
      <c r="AC179" s="4"/>
      <c r="AD179" s="4"/>
      <c r="AE179" s="4"/>
      <c r="AF179" s="4"/>
      <c r="AG179" s="4"/>
      <c r="AH179" s="4"/>
      <c r="AI179" s="78">
        <v>2038</v>
      </c>
      <c r="AJ179" s="60" t="s">
        <v>744</v>
      </c>
    </row>
    <row r="180" spans="1:36" x14ac:dyDescent="0.25">
      <c r="A180" s="50" t="s">
        <v>476</v>
      </c>
      <c r="B180" s="5">
        <v>10</v>
      </c>
      <c r="C180" s="52" t="s">
        <v>76</v>
      </c>
      <c r="D180" s="63" t="s">
        <v>646</v>
      </c>
      <c r="E180" s="75">
        <v>42830</v>
      </c>
      <c r="F180" s="76" t="s">
        <v>647</v>
      </c>
      <c r="G180" s="77" t="s">
        <v>648</v>
      </c>
      <c r="H180" s="50"/>
      <c r="I180" s="78" t="s">
        <v>511</v>
      </c>
      <c r="J180" s="80" t="s">
        <v>43</v>
      </c>
      <c r="K180" s="50" t="s">
        <v>745</v>
      </c>
      <c r="L180" s="50" t="s">
        <v>44</v>
      </c>
      <c r="M180" s="50" t="s">
        <v>746</v>
      </c>
      <c r="N180" s="50" t="s">
        <v>33</v>
      </c>
      <c r="O180" s="50" t="s">
        <v>747</v>
      </c>
      <c r="P180" s="79" t="s">
        <v>748</v>
      </c>
      <c r="Q180" s="50" t="s">
        <v>682</v>
      </c>
      <c r="R180" s="99" t="s">
        <v>614</v>
      </c>
      <c r="S180" s="67" t="s">
        <v>518</v>
      </c>
      <c r="T180" s="79"/>
      <c r="U180" s="50"/>
      <c r="V180" s="50" t="s">
        <v>41</v>
      </c>
      <c r="W180" s="50" t="s">
        <v>42</v>
      </c>
      <c r="X180" s="50" t="s">
        <v>42</v>
      </c>
      <c r="Y180" s="50" t="s">
        <v>730</v>
      </c>
      <c r="Z180" s="4"/>
      <c r="AA180" s="4"/>
      <c r="AB180" s="4"/>
      <c r="AC180" s="4"/>
      <c r="AD180" s="4"/>
      <c r="AE180" s="4"/>
      <c r="AF180" s="4"/>
      <c r="AG180" s="4"/>
      <c r="AH180" s="4"/>
      <c r="AI180" s="78">
        <v>3395</v>
      </c>
      <c r="AJ180" s="60" t="s">
        <v>749</v>
      </c>
    </row>
    <row r="181" spans="1:36" x14ac:dyDescent="0.25">
      <c r="A181" s="50" t="s">
        <v>476</v>
      </c>
      <c r="B181" s="5">
        <v>10</v>
      </c>
      <c r="C181" s="52" t="s">
        <v>76</v>
      </c>
      <c r="D181" s="50" t="s">
        <v>646</v>
      </c>
      <c r="E181" s="75">
        <v>42830</v>
      </c>
      <c r="F181" s="76" t="s">
        <v>647</v>
      </c>
      <c r="G181" s="77" t="s">
        <v>648</v>
      </c>
      <c r="H181" s="50"/>
      <c r="I181" s="78" t="s">
        <v>511</v>
      </c>
      <c r="J181" s="80" t="s">
        <v>43</v>
      </c>
      <c r="K181" s="50" t="s">
        <v>750</v>
      </c>
      <c r="L181" s="50" t="s">
        <v>44</v>
      </c>
      <c r="M181" s="50" t="s">
        <v>751</v>
      </c>
      <c r="N181" s="50">
        <v>2718</v>
      </c>
      <c r="O181" s="50" t="s">
        <v>752</v>
      </c>
      <c r="P181" s="79" t="s">
        <v>753</v>
      </c>
      <c r="Q181" s="50" t="s">
        <v>682</v>
      </c>
      <c r="R181" s="99" t="s">
        <v>614</v>
      </c>
      <c r="S181" s="67" t="s">
        <v>518</v>
      </c>
      <c r="T181" s="79"/>
      <c r="U181" s="50"/>
      <c r="V181" s="62" t="s">
        <v>41</v>
      </c>
      <c r="W181" s="50" t="s">
        <v>42</v>
      </c>
      <c r="X181" s="50" t="s">
        <v>42</v>
      </c>
      <c r="Y181" s="50" t="s">
        <v>730</v>
      </c>
      <c r="Z181" s="4"/>
      <c r="AA181" s="4"/>
      <c r="AB181" s="4"/>
      <c r="AC181" s="4"/>
      <c r="AD181" s="4"/>
      <c r="AE181" s="4"/>
      <c r="AF181" s="4"/>
      <c r="AG181" s="4"/>
      <c r="AH181" s="4"/>
      <c r="AI181" s="78">
        <v>1325</v>
      </c>
      <c r="AJ181" s="60" t="s">
        <v>754</v>
      </c>
    </row>
    <row r="182" spans="1:36" x14ac:dyDescent="0.25">
      <c r="A182" s="50" t="s">
        <v>476</v>
      </c>
      <c r="B182" s="5">
        <v>10</v>
      </c>
      <c r="C182" s="52" t="s">
        <v>76</v>
      </c>
      <c r="D182" s="50" t="s">
        <v>646</v>
      </c>
      <c r="E182" s="75">
        <v>42830</v>
      </c>
      <c r="F182" s="76" t="s">
        <v>647</v>
      </c>
      <c r="G182" s="77" t="s">
        <v>648</v>
      </c>
      <c r="H182" s="50"/>
      <c r="I182" s="80" t="s">
        <v>538</v>
      </c>
      <c r="J182" s="50" t="s">
        <v>655</v>
      </c>
      <c r="K182" s="50" t="s">
        <v>755</v>
      </c>
      <c r="L182" s="50" t="s">
        <v>526</v>
      </c>
      <c r="M182" s="50" t="s">
        <v>756</v>
      </c>
      <c r="N182" s="50" t="s">
        <v>33</v>
      </c>
      <c r="O182" s="50" t="s">
        <v>757</v>
      </c>
      <c r="P182" s="79" t="s">
        <v>758</v>
      </c>
      <c r="Q182" s="50" t="s">
        <v>682</v>
      </c>
      <c r="R182" s="99" t="s">
        <v>614</v>
      </c>
      <c r="S182" s="67" t="s">
        <v>518</v>
      </c>
      <c r="T182" s="79"/>
      <c r="U182" s="50"/>
      <c r="V182" s="62" t="s">
        <v>41</v>
      </c>
      <c r="W182" s="50" t="s">
        <v>42</v>
      </c>
      <c r="X182" s="50" t="s">
        <v>42</v>
      </c>
      <c r="Y182" s="50" t="s">
        <v>730</v>
      </c>
      <c r="Z182" s="4"/>
      <c r="AA182" s="4"/>
      <c r="AB182" s="4"/>
      <c r="AC182" s="4"/>
      <c r="AD182" s="4"/>
      <c r="AE182" s="4"/>
      <c r="AF182" s="4"/>
      <c r="AG182" s="4"/>
      <c r="AH182" s="4"/>
      <c r="AI182" s="78">
        <v>2412</v>
      </c>
      <c r="AJ182" s="60"/>
    </row>
    <row r="183" spans="1:36" x14ac:dyDescent="0.25">
      <c r="A183" s="50" t="s">
        <v>476</v>
      </c>
      <c r="B183" s="5">
        <v>10</v>
      </c>
      <c r="C183" s="52" t="s">
        <v>76</v>
      </c>
      <c r="D183" s="50" t="s">
        <v>646</v>
      </c>
      <c r="E183" s="75">
        <v>42830</v>
      </c>
      <c r="F183" s="76" t="s">
        <v>647</v>
      </c>
      <c r="G183" s="77" t="s">
        <v>648</v>
      </c>
      <c r="H183" s="50"/>
      <c r="I183" s="80" t="s">
        <v>538</v>
      </c>
      <c r="J183" s="80" t="s">
        <v>524</v>
      </c>
      <c r="K183" s="50" t="s">
        <v>759</v>
      </c>
      <c r="L183" s="50" t="s">
        <v>526</v>
      </c>
      <c r="M183" s="50" t="s">
        <v>760</v>
      </c>
      <c r="N183" s="50">
        <v>4160</v>
      </c>
      <c r="O183" s="50" t="s">
        <v>761</v>
      </c>
      <c r="P183" s="79">
        <v>5340002</v>
      </c>
      <c r="Q183" s="50" t="s">
        <v>682</v>
      </c>
      <c r="R183" s="99" t="s">
        <v>614</v>
      </c>
      <c r="S183" s="67" t="s">
        <v>518</v>
      </c>
      <c r="T183" s="79"/>
      <c r="U183" s="50"/>
      <c r="V183" s="50" t="s">
        <v>41</v>
      </c>
      <c r="W183" s="50" t="s">
        <v>42</v>
      </c>
      <c r="X183" s="50" t="s">
        <v>42</v>
      </c>
      <c r="Y183" s="50" t="s">
        <v>730</v>
      </c>
      <c r="Z183" s="4"/>
      <c r="AA183" s="4"/>
      <c r="AB183" s="4"/>
      <c r="AC183" s="4"/>
      <c r="AD183" s="4"/>
      <c r="AE183" s="4"/>
      <c r="AF183" s="4"/>
      <c r="AG183" s="4"/>
      <c r="AH183" s="4"/>
      <c r="AI183" s="78">
        <v>1357</v>
      </c>
      <c r="AJ183" s="60"/>
    </row>
    <row r="184" spans="1:36" x14ac:dyDescent="0.25">
      <c r="A184" s="50" t="s">
        <v>476</v>
      </c>
      <c r="B184" s="5">
        <v>10</v>
      </c>
      <c r="C184" s="52" t="s">
        <v>76</v>
      </c>
      <c r="D184" s="63" t="s">
        <v>646</v>
      </c>
      <c r="E184" s="75">
        <v>42830</v>
      </c>
      <c r="F184" s="76" t="s">
        <v>647</v>
      </c>
      <c r="G184" s="77" t="s">
        <v>648</v>
      </c>
      <c r="H184" s="50"/>
      <c r="I184" s="80" t="s">
        <v>538</v>
      </c>
      <c r="J184" s="80" t="s">
        <v>655</v>
      </c>
      <c r="K184" s="50" t="s">
        <v>762</v>
      </c>
      <c r="L184" s="50" t="s">
        <v>526</v>
      </c>
      <c r="M184" s="79" t="s">
        <v>763</v>
      </c>
      <c r="N184" s="50">
        <v>25</v>
      </c>
      <c r="O184" s="79" t="s">
        <v>764</v>
      </c>
      <c r="P184" s="110" t="s">
        <v>765</v>
      </c>
      <c r="Q184" s="50" t="s">
        <v>653</v>
      </c>
      <c r="R184" s="138" t="s">
        <v>660</v>
      </c>
      <c r="S184" s="67" t="s">
        <v>518</v>
      </c>
      <c r="T184" s="79"/>
      <c r="U184" s="50"/>
      <c r="V184" s="62" t="s">
        <v>41</v>
      </c>
      <c r="W184" s="50" t="s">
        <v>42</v>
      </c>
      <c r="X184" s="50" t="s">
        <v>42</v>
      </c>
      <c r="Y184" s="57" t="s">
        <v>490</v>
      </c>
      <c r="Z184" s="4"/>
      <c r="AA184" s="4"/>
      <c r="AB184" s="4"/>
      <c r="AC184" s="4"/>
      <c r="AD184" s="4"/>
      <c r="AE184" s="4"/>
      <c r="AF184" s="4"/>
      <c r="AG184" s="4"/>
      <c r="AH184" s="4"/>
      <c r="AI184" s="121">
        <v>1310</v>
      </c>
      <c r="AJ184" s="60"/>
    </row>
    <row r="185" spans="1:36" x14ac:dyDescent="0.25">
      <c r="A185" s="50" t="s">
        <v>476</v>
      </c>
      <c r="B185" s="5">
        <v>10</v>
      </c>
      <c r="C185" s="52" t="s">
        <v>76</v>
      </c>
      <c r="D185" s="50" t="s">
        <v>646</v>
      </c>
      <c r="E185" s="75">
        <v>42830</v>
      </c>
      <c r="F185" s="76" t="s">
        <v>647</v>
      </c>
      <c r="G185" s="77" t="s">
        <v>648</v>
      </c>
      <c r="H185" s="50"/>
      <c r="I185" s="78" t="s">
        <v>511</v>
      </c>
      <c r="J185" s="50" t="s">
        <v>43</v>
      </c>
      <c r="K185" s="50" t="s">
        <v>766</v>
      </c>
      <c r="L185" s="50" t="s">
        <v>44</v>
      </c>
      <c r="M185" s="50" t="s">
        <v>767</v>
      </c>
      <c r="N185" s="50">
        <v>4815</v>
      </c>
      <c r="O185" s="50" t="s">
        <v>768</v>
      </c>
      <c r="P185" s="121" t="s">
        <v>769</v>
      </c>
      <c r="Q185" s="50" t="s">
        <v>653</v>
      </c>
      <c r="R185" s="99" t="s">
        <v>614</v>
      </c>
      <c r="S185" s="67" t="s">
        <v>518</v>
      </c>
      <c r="T185" s="79" t="s">
        <v>770</v>
      </c>
      <c r="U185" s="50" t="s">
        <v>771</v>
      </c>
      <c r="V185" s="50" t="s">
        <v>41</v>
      </c>
      <c r="W185" s="50" t="s">
        <v>42</v>
      </c>
      <c r="X185" s="50" t="s">
        <v>42</v>
      </c>
      <c r="Y185" s="57" t="s">
        <v>490</v>
      </c>
      <c r="Z185" s="4"/>
      <c r="AA185" s="4"/>
      <c r="AB185" s="4"/>
      <c r="AC185" s="4"/>
      <c r="AD185" s="4"/>
      <c r="AE185" s="4"/>
      <c r="AF185" s="4"/>
      <c r="AG185" s="4"/>
      <c r="AH185" s="4"/>
      <c r="AI185" s="78">
        <v>4421</v>
      </c>
      <c r="AJ185" s="60" t="s">
        <v>772</v>
      </c>
    </row>
    <row r="186" spans="1:36" x14ac:dyDescent="0.25">
      <c r="A186" s="50" t="s">
        <v>476</v>
      </c>
      <c r="B186" s="5">
        <v>10</v>
      </c>
      <c r="C186" s="52" t="s">
        <v>76</v>
      </c>
      <c r="D186" s="50" t="s">
        <v>646</v>
      </c>
      <c r="E186" s="75">
        <v>42830</v>
      </c>
      <c r="F186" s="76" t="s">
        <v>647</v>
      </c>
      <c r="G186" s="77" t="s">
        <v>648</v>
      </c>
      <c r="H186" s="63"/>
      <c r="I186" s="78" t="s">
        <v>511</v>
      </c>
      <c r="J186" s="50" t="s">
        <v>43</v>
      </c>
      <c r="K186" s="50" t="s">
        <v>773</v>
      </c>
      <c r="L186" s="50" t="s">
        <v>44</v>
      </c>
      <c r="M186" s="50" t="s">
        <v>774</v>
      </c>
      <c r="N186" s="50">
        <v>6582</v>
      </c>
      <c r="O186" s="50" t="s">
        <v>775</v>
      </c>
      <c r="P186" s="121" t="s">
        <v>776</v>
      </c>
      <c r="Q186" s="50" t="s">
        <v>653</v>
      </c>
      <c r="R186" s="99" t="s">
        <v>614</v>
      </c>
      <c r="S186" s="67" t="s">
        <v>518</v>
      </c>
      <c r="T186" s="118" t="s">
        <v>777</v>
      </c>
      <c r="U186" s="63" t="s">
        <v>778</v>
      </c>
      <c r="V186" s="50" t="s">
        <v>41</v>
      </c>
      <c r="W186" s="50" t="s">
        <v>42</v>
      </c>
      <c r="X186" s="50" t="s">
        <v>42</v>
      </c>
      <c r="Y186" s="57" t="s">
        <v>490</v>
      </c>
      <c r="Z186" s="4"/>
      <c r="AA186" s="4"/>
      <c r="AB186" s="4"/>
      <c r="AC186" s="4"/>
      <c r="AD186" s="4"/>
      <c r="AE186" s="4"/>
      <c r="AF186" s="4"/>
      <c r="AG186" s="4"/>
      <c r="AH186" s="4"/>
      <c r="AI186" s="216">
        <v>1546</v>
      </c>
      <c r="AJ186" s="85" t="s">
        <v>779</v>
      </c>
    </row>
    <row r="187" spans="1:36" x14ac:dyDescent="0.25">
      <c r="A187" s="50" t="s">
        <v>476</v>
      </c>
      <c r="B187" s="5">
        <v>10</v>
      </c>
      <c r="C187" s="52" t="s">
        <v>76</v>
      </c>
      <c r="D187" s="63" t="s">
        <v>646</v>
      </c>
      <c r="E187" s="75">
        <v>42830</v>
      </c>
      <c r="F187" s="76" t="s">
        <v>647</v>
      </c>
      <c r="G187" s="77" t="s">
        <v>648</v>
      </c>
      <c r="H187" s="63"/>
      <c r="I187" s="78" t="s">
        <v>511</v>
      </c>
      <c r="J187" s="50" t="s">
        <v>43</v>
      </c>
      <c r="K187" s="50" t="s">
        <v>780</v>
      </c>
      <c r="L187" s="50" t="s">
        <v>44</v>
      </c>
      <c r="M187" s="50" t="s">
        <v>781</v>
      </c>
      <c r="N187" s="50">
        <v>15187</v>
      </c>
      <c r="O187" s="50" t="s">
        <v>45</v>
      </c>
      <c r="P187" s="123" t="s">
        <v>782</v>
      </c>
      <c r="Q187" s="50" t="s">
        <v>653</v>
      </c>
      <c r="R187" s="99" t="s">
        <v>614</v>
      </c>
      <c r="S187" s="67" t="s">
        <v>518</v>
      </c>
      <c r="T187" s="79" t="s">
        <v>783</v>
      </c>
      <c r="U187" s="50"/>
      <c r="V187" s="50" t="s">
        <v>41</v>
      </c>
      <c r="W187" s="50" t="s">
        <v>42</v>
      </c>
      <c r="X187" s="50" t="s">
        <v>42</v>
      </c>
      <c r="Y187" s="57" t="s">
        <v>490</v>
      </c>
      <c r="Z187" s="4"/>
      <c r="AA187" s="4"/>
      <c r="AB187" s="4"/>
      <c r="AC187" s="4"/>
      <c r="AD187" s="4"/>
      <c r="AE187" s="4"/>
      <c r="AF187" s="4"/>
      <c r="AG187" s="4"/>
      <c r="AH187" s="4"/>
      <c r="AI187" s="216">
        <v>1031</v>
      </c>
      <c r="AJ187" s="85" t="s">
        <v>784</v>
      </c>
    </row>
    <row r="188" spans="1:36" x14ac:dyDescent="0.25">
      <c r="A188" s="50" t="s">
        <v>476</v>
      </c>
      <c r="B188" s="5">
        <v>10</v>
      </c>
      <c r="C188" s="52" t="s">
        <v>76</v>
      </c>
      <c r="D188" s="63" t="s">
        <v>646</v>
      </c>
      <c r="E188" s="75">
        <v>42830</v>
      </c>
      <c r="F188" s="76" t="s">
        <v>647</v>
      </c>
      <c r="G188" s="77" t="s">
        <v>648</v>
      </c>
      <c r="H188" s="50"/>
      <c r="I188" s="111" t="s">
        <v>703</v>
      </c>
      <c r="J188" s="50" t="s">
        <v>704</v>
      </c>
      <c r="K188" s="50" t="s">
        <v>785</v>
      </c>
      <c r="L188" s="50" t="s">
        <v>706</v>
      </c>
      <c r="M188" s="50" t="s">
        <v>786</v>
      </c>
      <c r="N188" s="50">
        <v>23300</v>
      </c>
      <c r="O188" s="50" t="s">
        <v>787</v>
      </c>
      <c r="P188" s="79" t="s">
        <v>788</v>
      </c>
      <c r="Q188" s="50" t="s">
        <v>682</v>
      </c>
      <c r="R188" s="99" t="s">
        <v>689</v>
      </c>
      <c r="S188" s="67" t="s">
        <v>518</v>
      </c>
      <c r="T188" s="79"/>
      <c r="U188" s="50"/>
      <c r="V188" s="62" t="s">
        <v>41</v>
      </c>
      <c r="W188" s="50" t="s">
        <v>42</v>
      </c>
      <c r="X188" s="50" t="s">
        <v>42</v>
      </c>
      <c r="Y188" s="57" t="s">
        <v>490</v>
      </c>
      <c r="Z188" s="4"/>
      <c r="AA188" s="4"/>
      <c r="AB188" s="4"/>
      <c r="AC188" s="4"/>
      <c r="AD188" s="4"/>
      <c r="AE188" s="4"/>
      <c r="AF188" s="4"/>
      <c r="AG188" s="4"/>
      <c r="AH188" s="4"/>
      <c r="AI188" s="85"/>
      <c r="AJ188" s="85"/>
    </row>
    <row r="189" spans="1:36" x14ac:dyDescent="0.25">
      <c r="A189" s="50" t="s">
        <v>476</v>
      </c>
      <c r="B189" s="5">
        <v>10</v>
      </c>
      <c r="C189" s="52" t="s">
        <v>76</v>
      </c>
      <c r="D189" s="50" t="s">
        <v>646</v>
      </c>
      <c r="E189" s="75">
        <v>42830</v>
      </c>
      <c r="F189" s="76" t="s">
        <v>647</v>
      </c>
      <c r="G189" s="77" t="s">
        <v>648</v>
      </c>
      <c r="H189" s="50"/>
      <c r="I189" s="78" t="s">
        <v>511</v>
      </c>
      <c r="J189" s="50" t="s">
        <v>43</v>
      </c>
      <c r="K189" s="79" t="s">
        <v>789</v>
      </c>
      <c r="L189" s="50" t="s">
        <v>44</v>
      </c>
      <c r="M189" s="79" t="s">
        <v>790</v>
      </c>
      <c r="N189" s="79">
        <v>1704</v>
      </c>
      <c r="O189" s="50" t="s">
        <v>791</v>
      </c>
      <c r="P189" s="79" t="s">
        <v>792</v>
      </c>
      <c r="Q189" s="50" t="s">
        <v>30</v>
      </c>
      <c r="R189" s="67" t="s">
        <v>660</v>
      </c>
      <c r="S189" s="138" t="s">
        <v>518</v>
      </c>
      <c r="T189" s="79" t="s">
        <v>793</v>
      </c>
      <c r="U189" s="79" t="s">
        <v>794</v>
      </c>
      <c r="V189" s="124" t="s">
        <v>41</v>
      </c>
      <c r="W189" s="50" t="s">
        <v>42</v>
      </c>
      <c r="X189" s="50" t="s">
        <v>42</v>
      </c>
      <c r="Y189" s="57" t="s">
        <v>490</v>
      </c>
      <c r="Z189" s="4"/>
      <c r="AA189" s="4"/>
      <c r="AB189" s="4"/>
      <c r="AC189" s="4"/>
      <c r="AD189" s="4"/>
      <c r="AE189" s="4"/>
      <c r="AF189" s="4"/>
      <c r="AG189" s="4"/>
      <c r="AH189" s="4"/>
      <c r="AI189" s="78">
        <v>2020</v>
      </c>
      <c r="AJ189" s="60" t="s">
        <v>795</v>
      </c>
    </row>
    <row r="190" spans="1:36" x14ac:dyDescent="0.25">
      <c r="A190" s="50" t="s">
        <v>476</v>
      </c>
      <c r="B190" s="5">
        <v>10</v>
      </c>
      <c r="C190" s="52" t="s">
        <v>76</v>
      </c>
      <c r="D190" s="63" t="s">
        <v>646</v>
      </c>
      <c r="E190" s="75">
        <v>42830</v>
      </c>
      <c r="F190" s="76" t="s">
        <v>647</v>
      </c>
      <c r="G190" s="77" t="s">
        <v>648</v>
      </c>
      <c r="H190" s="50"/>
      <c r="I190" s="80" t="s">
        <v>538</v>
      </c>
      <c r="J190" s="80" t="s">
        <v>655</v>
      </c>
      <c r="K190" s="50" t="s">
        <v>796</v>
      </c>
      <c r="L190" s="50" t="s">
        <v>526</v>
      </c>
      <c r="M190" s="50" t="s">
        <v>797</v>
      </c>
      <c r="N190" s="50">
        <v>5859</v>
      </c>
      <c r="O190" s="50" t="s">
        <v>798</v>
      </c>
      <c r="P190" s="79" t="s">
        <v>799</v>
      </c>
      <c r="Q190" s="50" t="s">
        <v>653</v>
      </c>
      <c r="R190" s="67" t="s">
        <v>660</v>
      </c>
      <c r="S190" s="67" t="s">
        <v>518</v>
      </c>
      <c r="T190" s="79"/>
      <c r="U190" s="50"/>
      <c r="V190" s="62" t="s">
        <v>41</v>
      </c>
      <c r="W190" s="50" t="s">
        <v>42</v>
      </c>
      <c r="X190" s="50" t="s">
        <v>42</v>
      </c>
      <c r="Y190" s="57" t="s">
        <v>490</v>
      </c>
      <c r="Z190" s="4"/>
      <c r="AA190" s="4"/>
      <c r="AB190" s="4"/>
      <c r="AC190" s="4"/>
      <c r="AD190" s="4"/>
      <c r="AE190" s="4"/>
      <c r="AF190" s="4"/>
      <c r="AG190" s="4"/>
      <c r="AH190" s="4"/>
      <c r="AI190" s="216">
        <v>1337</v>
      </c>
      <c r="AJ190" s="146"/>
    </row>
    <row r="191" spans="1:36" ht="26.25" x14ac:dyDescent="0.25">
      <c r="A191" s="50" t="s">
        <v>476</v>
      </c>
      <c r="B191" s="5">
        <v>11</v>
      </c>
      <c r="C191" s="52" t="s">
        <v>76</v>
      </c>
      <c r="D191" s="63" t="s">
        <v>800</v>
      </c>
      <c r="E191" s="75">
        <v>43397</v>
      </c>
      <c r="F191" s="76" t="s">
        <v>801</v>
      </c>
      <c r="G191" s="77" t="s">
        <v>802</v>
      </c>
      <c r="H191" s="50"/>
      <c r="I191" s="50" t="s">
        <v>803</v>
      </c>
      <c r="J191" s="50" t="s">
        <v>1477</v>
      </c>
      <c r="K191" s="110" t="s">
        <v>804</v>
      </c>
      <c r="L191" s="50" t="s">
        <v>805</v>
      </c>
      <c r="M191" s="125" t="s">
        <v>806</v>
      </c>
      <c r="N191" s="126">
        <v>270</v>
      </c>
      <c r="O191" s="5" t="s">
        <v>39</v>
      </c>
      <c r="P191" s="126" t="s">
        <v>807</v>
      </c>
      <c r="Q191" s="81" t="s">
        <v>590</v>
      </c>
      <c r="R191" s="153" t="s">
        <v>614</v>
      </c>
      <c r="S191" s="67" t="s">
        <v>518</v>
      </c>
      <c r="T191" s="81"/>
      <c r="U191" s="81"/>
      <c r="V191" s="50" t="s">
        <v>41</v>
      </c>
      <c r="W191" s="5" t="s">
        <v>42</v>
      </c>
      <c r="X191" s="5" t="s">
        <v>42</v>
      </c>
      <c r="Y191" s="115" t="s">
        <v>530</v>
      </c>
      <c r="Z191" s="63" t="s">
        <v>36</v>
      </c>
      <c r="AA191" s="62" t="s">
        <v>506</v>
      </c>
      <c r="AB191" s="62">
        <v>0.41666666666666669</v>
      </c>
      <c r="AC191" s="62">
        <v>0.68055555555555547</v>
      </c>
      <c r="AD191" s="62">
        <f>MOD(AC191-AB191,1)</f>
        <v>0.26388888888888878</v>
      </c>
      <c r="AE191" s="4">
        <v>1</v>
      </c>
      <c r="AF191" s="50">
        <v>4</v>
      </c>
      <c r="AG191" s="62">
        <f>MOD(AC191-AB191,1)</f>
        <v>0.26388888888888878</v>
      </c>
      <c r="AH191" s="60">
        <f t="shared" ref="AH191:AH200" si="6">PRODUCT(AG191,AF191)</f>
        <v>1.0555555555555551</v>
      </c>
      <c r="AI191" s="4"/>
      <c r="AJ191" s="4"/>
    </row>
    <row r="192" spans="1:36" x14ac:dyDescent="0.25">
      <c r="A192" s="50" t="s">
        <v>476</v>
      </c>
      <c r="B192" s="5">
        <v>11</v>
      </c>
      <c r="C192" s="52" t="s">
        <v>76</v>
      </c>
      <c r="D192" s="63" t="s">
        <v>800</v>
      </c>
      <c r="E192" s="75">
        <v>43397</v>
      </c>
      <c r="F192" s="76" t="s">
        <v>801</v>
      </c>
      <c r="G192" s="77" t="s">
        <v>802</v>
      </c>
      <c r="H192" s="50"/>
      <c r="I192" s="50" t="s">
        <v>803</v>
      </c>
      <c r="J192" s="50" t="s">
        <v>1477</v>
      </c>
      <c r="K192" s="50" t="s">
        <v>808</v>
      </c>
      <c r="L192" s="50" t="s">
        <v>805</v>
      </c>
      <c r="M192" s="50" t="s">
        <v>809</v>
      </c>
      <c r="N192" s="126">
        <v>2585</v>
      </c>
      <c r="O192" s="126" t="s">
        <v>810</v>
      </c>
      <c r="P192" s="126" t="s">
        <v>811</v>
      </c>
      <c r="Q192" s="5" t="s">
        <v>812</v>
      </c>
      <c r="R192" s="67" t="s">
        <v>614</v>
      </c>
      <c r="S192" s="67" t="s">
        <v>518</v>
      </c>
      <c r="T192" s="81"/>
      <c r="U192" s="81"/>
      <c r="V192" s="50" t="s">
        <v>41</v>
      </c>
      <c r="W192" s="5" t="s">
        <v>42</v>
      </c>
      <c r="X192" s="5" t="s">
        <v>42</v>
      </c>
      <c r="Y192" s="57" t="s">
        <v>490</v>
      </c>
      <c r="Z192" s="63" t="s">
        <v>36</v>
      </c>
      <c r="AA192" s="62" t="s">
        <v>496</v>
      </c>
      <c r="AB192" s="62">
        <v>0.41666666666666669</v>
      </c>
      <c r="AC192" s="62">
        <v>0.58333333333333337</v>
      </c>
      <c r="AD192" s="62">
        <v>0.16666666666666666</v>
      </c>
      <c r="AE192" s="82">
        <v>1</v>
      </c>
      <c r="AF192" s="50">
        <v>4</v>
      </c>
      <c r="AG192" s="62">
        <v>0.16666666666666666</v>
      </c>
      <c r="AH192" s="60">
        <f t="shared" si="6"/>
        <v>0.66666666666666663</v>
      </c>
      <c r="AI192" s="60"/>
      <c r="AJ192" s="4"/>
    </row>
    <row r="193" spans="1:36" x14ac:dyDescent="0.25">
      <c r="A193" s="50" t="s">
        <v>476</v>
      </c>
      <c r="B193" s="5">
        <v>11</v>
      </c>
      <c r="C193" s="52" t="s">
        <v>76</v>
      </c>
      <c r="D193" s="63" t="s">
        <v>800</v>
      </c>
      <c r="E193" s="75">
        <v>43397</v>
      </c>
      <c r="F193" s="76" t="s">
        <v>801</v>
      </c>
      <c r="G193" s="77" t="s">
        <v>802</v>
      </c>
      <c r="H193" s="50"/>
      <c r="I193" s="80" t="s">
        <v>583</v>
      </c>
      <c r="J193" s="80" t="s">
        <v>584</v>
      </c>
      <c r="K193" s="50" t="s">
        <v>813</v>
      </c>
      <c r="L193" s="80" t="s">
        <v>586</v>
      </c>
      <c r="M193" s="63" t="s">
        <v>814</v>
      </c>
      <c r="N193" s="50">
        <v>500</v>
      </c>
      <c r="O193" s="50" t="s">
        <v>815</v>
      </c>
      <c r="P193" s="50" t="s">
        <v>816</v>
      </c>
      <c r="Q193" s="5" t="s">
        <v>812</v>
      </c>
      <c r="R193" s="99" t="s">
        <v>614</v>
      </c>
      <c r="S193" s="67" t="s">
        <v>518</v>
      </c>
      <c r="T193" s="118" t="s">
        <v>817</v>
      </c>
      <c r="U193" s="63" t="s">
        <v>818</v>
      </c>
      <c r="V193" s="50" t="s">
        <v>41</v>
      </c>
      <c r="W193" s="5" t="s">
        <v>2028</v>
      </c>
      <c r="X193" s="50" t="s">
        <v>303</v>
      </c>
      <c r="Y193" s="57" t="s">
        <v>504</v>
      </c>
      <c r="Z193" s="63" t="s">
        <v>36</v>
      </c>
      <c r="AA193" s="62" t="s">
        <v>496</v>
      </c>
      <c r="AB193" s="62">
        <v>0.41666666666666669</v>
      </c>
      <c r="AC193" s="62">
        <v>0.58333333333333337</v>
      </c>
      <c r="AD193" s="62">
        <v>0.16666666666666666</v>
      </c>
      <c r="AE193" s="82">
        <v>1</v>
      </c>
      <c r="AF193" s="50">
        <v>4</v>
      </c>
      <c r="AG193" s="62">
        <v>0.16666666666666666</v>
      </c>
      <c r="AH193" s="60">
        <f t="shared" si="6"/>
        <v>0.66666666666666663</v>
      </c>
      <c r="AI193" s="60"/>
      <c r="AJ193" s="4"/>
    </row>
    <row r="194" spans="1:36" x14ac:dyDescent="0.25">
      <c r="A194" s="50" t="s">
        <v>476</v>
      </c>
      <c r="B194" s="5">
        <v>12</v>
      </c>
      <c r="C194" s="52" t="s">
        <v>76</v>
      </c>
      <c r="D194" s="63" t="s">
        <v>819</v>
      </c>
      <c r="E194" s="75">
        <v>43881</v>
      </c>
      <c r="F194" s="78" t="s">
        <v>820</v>
      </c>
      <c r="G194" s="113" t="s">
        <v>821</v>
      </c>
      <c r="H194" s="63"/>
      <c r="I194" s="78" t="s">
        <v>511</v>
      </c>
      <c r="J194" s="50" t="s">
        <v>43</v>
      </c>
      <c r="K194" s="79" t="s">
        <v>822</v>
      </c>
      <c r="L194" s="50" t="s">
        <v>44</v>
      </c>
      <c r="M194" s="79" t="s">
        <v>823</v>
      </c>
      <c r="N194" s="79" t="s">
        <v>33</v>
      </c>
      <c r="O194" s="50" t="s">
        <v>824</v>
      </c>
      <c r="P194" s="79" t="s">
        <v>825</v>
      </c>
      <c r="Q194" s="50" t="s">
        <v>826</v>
      </c>
      <c r="R194" s="67" t="s">
        <v>826</v>
      </c>
      <c r="S194" s="138" t="s">
        <v>518</v>
      </c>
      <c r="T194" s="79" t="s">
        <v>827</v>
      </c>
      <c r="U194" s="79" t="s">
        <v>828</v>
      </c>
      <c r="V194" s="124" t="s">
        <v>41</v>
      </c>
      <c r="W194" s="5" t="s">
        <v>42</v>
      </c>
      <c r="X194" s="5" t="s">
        <v>42</v>
      </c>
      <c r="Y194" s="57" t="s">
        <v>490</v>
      </c>
      <c r="Z194" s="63" t="s">
        <v>36</v>
      </c>
      <c r="AA194" s="62" t="s">
        <v>496</v>
      </c>
      <c r="AB194" s="62">
        <v>0.41666666666666669</v>
      </c>
      <c r="AC194" s="62">
        <v>0.58333333333333337</v>
      </c>
      <c r="AD194" s="62">
        <v>0.16666666666666666</v>
      </c>
      <c r="AE194" s="82">
        <v>1</v>
      </c>
      <c r="AF194" s="50">
        <v>4</v>
      </c>
      <c r="AG194" s="62">
        <v>0.16666666666666666</v>
      </c>
      <c r="AH194" s="60">
        <f t="shared" si="6"/>
        <v>0.66666666666666663</v>
      </c>
      <c r="AI194" s="60"/>
      <c r="AJ194" s="4"/>
    </row>
    <row r="195" spans="1:36" x14ac:dyDescent="0.25">
      <c r="A195" s="50" t="s">
        <v>476</v>
      </c>
      <c r="B195" s="5">
        <v>12</v>
      </c>
      <c r="C195" s="52" t="s">
        <v>76</v>
      </c>
      <c r="D195" s="63" t="s">
        <v>819</v>
      </c>
      <c r="E195" s="75">
        <v>43881</v>
      </c>
      <c r="F195" s="78" t="s">
        <v>820</v>
      </c>
      <c r="G195" s="113" t="s">
        <v>821</v>
      </c>
      <c r="H195" s="63"/>
      <c r="I195" s="80" t="s">
        <v>538</v>
      </c>
      <c r="J195" s="80" t="s">
        <v>524</v>
      </c>
      <c r="K195" s="50" t="s">
        <v>829</v>
      </c>
      <c r="L195" s="50" t="s">
        <v>526</v>
      </c>
      <c r="M195" s="50" t="s">
        <v>830</v>
      </c>
      <c r="N195" s="50">
        <v>186</v>
      </c>
      <c r="O195" s="50" t="s">
        <v>30</v>
      </c>
      <c r="P195" s="79" t="s">
        <v>831</v>
      </c>
      <c r="Q195" s="80" t="s">
        <v>826</v>
      </c>
      <c r="R195" s="67" t="s">
        <v>826</v>
      </c>
      <c r="S195" s="67" t="s">
        <v>518</v>
      </c>
      <c r="T195" s="79"/>
      <c r="U195" s="50"/>
      <c r="V195" s="50" t="s">
        <v>41</v>
      </c>
      <c r="W195" s="5" t="s">
        <v>42</v>
      </c>
      <c r="X195" s="5" t="s">
        <v>42</v>
      </c>
      <c r="Y195" s="115" t="s">
        <v>530</v>
      </c>
      <c r="Z195" s="63" t="s">
        <v>36</v>
      </c>
      <c r="AA195" s="62" t="s">
        <v>506</v>
      </c>
      <c r="AB195" s="62">
        <v>0.41666666666666669</v>
      </c>
      <c r="AC195" s="62">
        <v>0.68055555555555547</v>
      </c>
      <c r="AD195" s="62">
        <f>MOD(AC195-AB195,1)</f>
        <v>0.26388888888888878</v>
      </c>
      <c r="AE195" s="4">
        <v>1</v>
      </c>
      <c r="AF195" s="50">
        <v>4</v>
      </c>
      <c r="AG195" s="62">
        <f>MOD(AC195-AB195,1)</f>
        <v>0.26388888888888878</v>
      </c>
      <c r="AH195" s="60">
        <f t="shared" si="6"/>
        <v>1.0555555555555551</v>
      </c>
      <c r="AI195" s="4"/>
      <c r="AJ195" s="4"/>
    </row>
    <row r="196" spans="1:36" x14ac:dyDescent="0.25">
      <c r="A196" s="50" t="s">
        <v>476</v>
      </c>
      <c r="B196" s="5">
        <v>12</v>
      </c>
      <c r="C196" s="52" t="s">
        <v>76</v>
      </c>
      <c r="D196" s="63" t="s">
        <v>819</v>
      </c>
      <c r="E196" s="75">
        <v>43881</v>
      </c>
      <c r="F196" s="78" t="s">
        <v>820</v>
      </c>
      <c r="G196" s="113" t="s">
        <v>821</v>
      </c>
      <c r="H196" s="4"/>
      <c r="I196" s="78" t="s">
        <v>511</v>
      </c>
      <c r="J196" s="50" t="s">
        <v>43</v>
      </c>
      <c r="K196" s="4" t="s">
        <v>832</v>
      </c>
      <c r="L196" s="50" t="s">
        <v>44</v>
      </c>
      <c r="M196" s="4" t="s">
        <v>833</v>
      </c>
      <c r="N196" s="4">
        <v>240</v>
      </c>
      <c r="O196" s="4" t="s">
        <v>834</v>
      </c>
      <c r="P196" s="4" t="s">
        <v>835</v>
      </c>
      <c r="Q196" s="80" t="s">
        <v>826</v>
      </c>
      <c r="R196" s="67" t="s">
        <v>826</v>
      </c>
      <c r="S196" s="67" t="s">
        <v>518</v>
      </c>
      <c r="T196" s="4"/>
      <c r="U196" s="4"/>
      <c r="V196" s="50" t="s">
        <v>41</v>
      </c>
      <c r="W196" s="5" t="s">
        <v>42</v>
      </c>
      <c r="X196" s="5" t="s">
        <v>42</v>
      </c>
      <c r="Y196" s="57" t="s">
        <v>504</v>
      </c>
      <c r="Z196" s="63" t="s">
        <v>36</v>
      </c>
      <c r="AA196" s="62" t="s">
        <v>496</v>
      </c>
      <c r="AB196" s="62">
        <v>0.41666666666666669</v>
      </c>
      <c r="AC196" s="62">
        <v>0.58333333333333337</v>
      </c>
      <c r="AD196" s="62">
        <v>0.16666666666666666</v>
      </c>
      <c r="AE196" s="82">
        <v>1</v>
      </c>
      <c r="AF196" s="50">
        <v>4</v>
      </c>
      <c r="AG196" s="62">
        <v>0.16666666666666666</v>
      </c>
      <c r="AH196" s="60">
        <f t="shared" si="6"/>
        <v>0.66666666666666663</v>
      </c>
      <c r="AI196" s="60"/>
      <c r="AJ196" s="4"/>
    </row>
    <row r="197" spans="1:36" x14ac:dyDescent="0.25">
      <c r="A197" s="50" t="s">
        <v>476</v>
      </c>
      <c r="B197" s="5">
        <v>13</v>
      </c>
      <c r="C197" s="52" t="s">
        <v>76</v>
      </c>
      <c r="D197" s="50" t="s">
        <v>836</v>
      </c>
      <c r="E197" s="68">
        <v>41491</v>
      </c>
      <c r="F197" s="5">
        <v>27998777852</v>
      </c>
      <c r="G197" s="5" t="s">
        <v>837</v>
      </c>
      <c r="H197" s="127"/>
      <c r="I197" s="54" t="s">
        <v>1871</v>
      </c>
      <c r="J197" s="50" t="s">
        <v>838</v>
      </c>
      <c r="K197" s="53" t="s">
        <v>839</v>
      </c>
      <c r="L197" s="53" t="s">
        <v>840</v>
      </c>
      <c r="M197" s="53" t="s">
        <v>841</v>
      </c>
      <c r="N197" s="53">
        <v>156</v>
      </c>
      <c r="O197" s="53" t="s">
        <v>842</v>
      </c>
      <c r="P197" s="56">
        <v>29147200</v>
      </c>
      <c r="Q197" s="53" t="s">
        <v>485</v>
      </c>
      <c r="R197" s="51" t="s">
        <v>843</v>
      </c>
      <c r="S197" s="51" t="s">
        <v>844</v>
      </c>
      <c r="T197" s="53" t="s">
        <v>845</v>
      </c>
      <c r="U197" s="53" t="s">
        <v>846</v>
      </c>
      <c r="V197" s="50" t="s">
        <v>31</v>
      </c>
      <c r="W197" s="53" t="s">
        <v>489</v>
      </c>
      <c r="X197" s="53" t="s">
        <v>1849</v>
      </c>
      <c r="Y197" s="57" t="s">
        <v>504</v>
      </c>
      <c r="Z197" s="4" t="s">
        <v>551</v>
      </c>
      <c r="AA197" s="62" t="s">
        <v>552</v>
      </c>
      <c r="AB197" s="58">
        <v>0.41666666666666669</v>
      </c>
      <c r="AC197" s="13">
        <v>0.5</v>
      </c>
      <c r="AD197" s="14">
        <v>8.3333333333333329E-2</v>
      </c>
      <c r="AE197" s="5">
        <v>1</v>
      </c>
      <c r="AF197" s="5">
        <v>4</v>
      </c>
      <c r="AG197" s="11">
        <f t="shared" ref="AG197:AG203" si="7">MOD(AC197-AB197,1)</f>
        <v>8.3333333333333315E-2</v>
      </c>
      <c r="AH197" s="11">
        <f t="shared" si="6"/>
        <v>0.33333333333333326</v>
      </c>
      <c r="AI197" s="4"/>
      <c r="AJ197" s="4"/>
    </row>
    <row r="198" spans="1:36" x14ac:dyDescent="0.25">
      <c r="A198" s="50" t="s">
        <v>476</v>
      </c>
      <c r="B198" s="5">
        <v>13</v>
      </c>
      <c r="C198" s="52" t="s">
        <v>76</v>
      </c>
      <c r="D198" s="50" t="s">
        <v>836</v>
      </c>
      <c r="E198" s="68">
        <v>41491</v>
      </c>
      <c r="F198" s="5">
        <v>27998777852</v>
      </c>
      <c r="G198" s="5" t="s">
        <v>837</v>
      </c>
      <c r="H198" s="128"/>
      <c r="I198" s="54" t="s">
        <v>1871</v>
      </c>
      <c r="J198" s="50" t="s">
        <v>838</v>
      </c>
      <c r="K198" s="53" t="s">
        <v>847</v>
      </c>
      <c r="L198" s="53" t="s">
        <v>840</v>
      </c>
      <c r="M198" s="53" t="s">
        <v>841</v>
      </c>
      <c r="N198" s="53">
        <v>520</v>
      </c>
      <c r="O198" s="53" t="s">
        <v>848</v>
      </c>
      <c r="P198" s="56">
        <v>29146200</v>
      </c>
      <c r="Q198" s="53" t="s">
        <v>485</v>
      </c>
      <c r="R198" s="51" t="s">
        <v>843</v>
      </c>
      <c r="S198" s="51" t="s">
        <v>844</v>
      </c>
      <c r="T198" s="53">
        <v>2730892100</v>
      </c>
      <c r="U198" s="53" t="s">
        <v>59</v>
      </c>
      <c r="V198" s="50" t="s">
        <v>31</v>
      </c>
      <c r="W198" s="53" t="s">
        <v>489</v>
      </c>
      <c r="X198" s="53" t="s">
        <v>1849</v>
      </c>
      <c r="Y198" s="57" t="s">
        <v>504</v>
      </c>
      <c r="Z198" s="53" t="s">
        <v>554</v>
      </c>
      <c r="AA198" s="62" t="s">
        <v>555</v>
      </c>
      <c r="AB198" s="13">
        <v>0.5</v>
      </c>
      <c r="AC198" s="58">
        <v>0.58333333333333337</v>
      </c>
      <c r="AD198" s="14">
        <v>8.3333333333333329E-2</v>
      </c>
      <c r="AE198" s="5">
        <v>1</v>
      </c>
      <c r="AF198" s="5">
        <v>4</v>
      </c>
      <c r="AG198" s="11">
        <f t="shared" si="7"/>
        <v>8.333333333333337E-2</v>
      </c>
      <c r="AH198" s="11">
        <f t="shared" si="6"/>
        <v>0.33333333333333348</v>
      </c>
      <c r="AI198" s="4"/>
      <c r="AJ198" s="4"/>
    </row>
    <row r="199" spans="1:36" x14ac:dyDescent="0.25">
      <c r="A199" s="50" t="s">
        <v>476</v>
      </c>
      <c r="B199" s="5">
        <v>13</v>
      </c>
      <c r="C199" s="52" t="s">
        <v>76</v>
      </c>
      <c r="D199" s="50" t="s">
        <v>836</v>
      </c>
      <c r="E199" s="68">
        <v>41491</v>
      </c>
      <c r="F199" s="5">
        <v>27998777852</v>
      </c>
      <c r="G199" s="5" t="s">
        <v>837</v>
      </c>
      <c r="H199" s="50"/>
      <c r="I199" s="54" t="s">
        <v>1871</v>
      </c>
      <c r="J199" s="50" t="s">
        <v>838</v>
      </c>
      <c r="K199" s="50" t="s">
        <v>849</v>
      </c>
      <c r="L199" s="50" t="s">
        <v>840</v>
      </c>
      <c r="M199" s="50" t="s">
        <v>850</v>
      </c>
      <c r="N199" s="50">
        <v>338</v>
      </c>
      <c r="O199" s="50" t="s">
        <v>851</v>
      </c>
      <c r="P199" s="78">
        <v>29165130</v>
      </c>
      <c r="Q199" s="53" t="s">
        <v>485</v>
      </c>
      <c r="R199" s="67" t="s">
        <v>843</v>
      </c>
      <c r="S199" s="67" t="s">
        <v>844</v>
      </c>
      <c r="T199" s="50" t="s">
        <v>852</v>
      </c>
      <c r="U199" s="50" t="s">
        <v>853</v>
      </c>
      <c r="V199" s="50" t="s">
        <v>31</v>
      </c>
      <c r="W199" s="50" t="s">
        <v>489</v>
      </c>
      <c r="X199" s="53" t="s">
        <v>1849</v>
      </c>
      <c r="Y199" s="115" t="s">
        <v>530</v>
      </c>
      <c r="Z199" s="4" t="s">
        <v>551</v>
      </c>
      <c r="AA199" s="62" t="s">
        <v>552</v>
      </c>
      <c r="AB199" s="58">
        <v>0.41666666666666669</v>
      </c>
      <c r="AC199" s="13">
        <v>0.5</v>
      </c>
      <c r="AD199" s="14">
        <v>8.3333333333333329E-2</v>
      </c>
      <c r="AE199" s="5">
        <v>1</v>
      </c>
      <c r="AF199" s="5">
        <v>4</v>
      </c>
      <c r="AG199" s="11">
        <f t="shared" si="7"/>
        <v>8.3333333333333315E-2</v>
      </c>
      <c r="AH199" s="11">
        <f t="shared" si="6"/>
        <v>0.33333333333333326</v>
      </c>
      <c r="AI199" s="4"/>
      <c r="AJ199" s="4"/>
    </row>
    <row r="200" spans="1:36" x14ac:dyDescent="0.25">
      <c r="A200" s="50" t="s">
        <v>476</v>
      </c>
      <c r="B200" s="5">
        <v>13</v>
      </c>
      <c r="C200" s="52" t="s">
        <v>76</v>
      </c>
      <c r="D200" s="50" t="s">
        <v>836</v>
      </c>
      <c r="E200" s="68">
        <v>41491</v>
      </c>
      <c r="F200" s="5">
        <v>27998777852</v>
      </c>
      <c r="G200" s="5" t="s">
        <v>837</v>
      </c>
      <c r="H200" s="50"/>
      <c r="I200" s="54" t="s">
        <v>1871</v>
      </c>
      <c r="J200" s="50" t="s">
        <v>838</v>
      </c>
      <c r="K200" s="50" t="s">
        <v>854</v>
      </c>
      <c r="L200" s="50" t="s">
        <v>840</v>
      </c>
      <c r="M200" s="50" t="s">
        <v>855</v>
      </c>
      <c r="N200" s="50">
        <v>931</v>
      </c>
      <c r="O200" s="50" t="s">
        <v>851</v>
      </c>
      <c r="P200" s="78">
        <v>29165130</v>
      </c>
      <c r="Q200" s="53" t="s">
        <v>485</v>
      </c>
      <c r="R200" s="67" t="s">
        <v>843</v>
      </c>
      <c r="S200" s="67" t="s">
        <v>844</v>
      </c>
      <c r="T200" s="50" t="s">
        <v>856</v>
      </c>
      <c r="U200" s="50" t="s">
        <v>857</v>
      </c>
      <c r="V200" s="50" t="s">
        <v>31</v>
      </c>
      <c r="W200" s="50" t="s">
        <v>489</v>
      </c>
      <c r="X200" s="53" t="s">
        <v>1849</v>
      </c>
      <c r="Y200" s="115" t="s">
        <v>530</v>
      </c>
      <c r="Z200" s="63" t="s">
        <v>554</v>
      </c>
      <c r="AA200" s="62" t="s">
        <v>555</v>
      </c>
      <c r="AB200" s="13">
        <v>0.5</v>
      </c>
      <c r="AC200" s="58">
        <v>0.58333333333333337</v>
      </c>
      <c r="AD200" s="14">
        <v>8.3333333333333329E-2</v>
      </c>
      <c r="AE200" s="5">
        <v>1</v>
      </c>
      <c r="AF200" s="5">
        <v>4</v>
      </c>
      <c r="AG200" s="11">
        <f t="shared" si="7"/>
        <v>8.333333333333337E-2</v>
      </c>
      <c r="AH200" s="11">
        <f t="shared" si="6"/>
        <v>0.33333333333333348</v>
      </c>
      <c r="AI200" s="4"/>
      <c r="AJ200" s="4"/>
    </row>
    <row r="201" spans="1:36" x14ac:dyDescent="0.25">
      <c r="A201" s="50" t="s">
        <v>476</v>
      </c>
      <c r="B201" s="5">
        <v>13</v>
      </c>
      <c r="C201" s="52" t="s">
        <v>76</v>
      </c>
      <c r="D201" s="50" t="s">
        <v>836</v>
      </c>
      <c r="E201" s="68">
        <v>41491</v>
      </c>
      <c r="F201" s="5">
        <v>27998777852</v>
      </c>
      <c r="G201" s="5" t="s">
        <v>837</v>
      </c>
      <c r="H201" s="50"/>
      <c r="I201" s="54" t="s">
        <v>1871</v>
      </c>
      <c r="J201" s="63" t="s">
        <v>838</v>
      </c>
      <c r="K201" s="50" t="s">
        <v>858</v>
      </c>
      <c r="L201" s="50" t="s">
        <v>840</v>
      </c>
      <c r="M201" s="50" t="s">
        <v>859</v>
      </c>
      <c r="N201" s="50" t="s">
        <v>860</v>
      </c>
      <c r="O201" s="50" t="s">
        <v>851</v>
      </c>
      <c r="P201" s="78">
        <v>29169161</v>
      </c>
      <c r="Q201" s="53" t="s">
        <v>485</v>
      </c>
      <c r="R201" s="67" t="s">
        <v>843</v>
      </c>
      <c r="S201" s="67" t="s">
        <v>844</v>
      </c>
      <c r="T201" s="50" t="s">
        <v>852</v>
      </c>
      <c r="U201" s="50" t="s">
        <v>861</v>
      </c>
      <c r="V201" s="50" t="s">
        <v>31</v>
      </c>
      <c r="W201" s="50" t="s">
        <v>489</v>
      </c>
      <c r="X201" s="53" t="s">
        <v>1849</v>
      </c>
      <c r="Y201" s="115" t="s">
        <v>530</v>
      </c>
      <c r="Z201" s="63" t="s">
        <v>568</v>
      </c>
      <c r="AA201" s="62" t="s">
        <v>862</v>
      </c>
      <c r="AB201" s="58">
        <v>0.58333333333333337</v>
      </c>
      <c r="AC201" s="58">
        <v>0.68055555555555547</v>
      </c>
      <c r="AD201" s="59">
        <v>9.7222222222222224E-2</v>
      </c>
      <c r="AE201" s="5">
        <v>1</v>
      </c>
      <c r="AF201" s="5">
        <v>4</v>
      </c>
      <c r="AG201" s="60">
        <f t="shared" si="7"/>
        <v>9.7222222222222099E-2</v>
      </c>
      <c r="AH201" s="129" t="s">
        <v>863</v>
      </c>
      <c r="AI201" s="4"/>
      <c r="AJ201" s="4"/>
    </row>
    <row r="202" spans="1:36" x14ac:dyDescent="0.25">
      <c r="A202" s="50" t="s">
        <v>476</v>
      </c>
      <c r="B202" s="5">
        <v>13</v>
      </c>
      <c r="C202" s="52" t="s">
        <v>76</v>
      </c>
      <c r="D202" s="50" t="s">
        <v>836</v>
      </c>
      <c r="E202" s="68">
        <v>41491</v>
      </c>
      <c r="F202" s="5">
        <v>27998777852</v>
      </c>
      <c r="G202" s="5" t="s">
        <v>837</v>
      </c>
      <c r="H202" s="63"/>
      <c r="I202" s="78" t="s">
        <v>864</v>
      </c>
      <c r="J202" s="115" t="s">
        <v>43</v>
      </c>
      <c r="K202" s="115" t="s">
        <v>865</v>
      </c>
      <c r="L202" s="50" t="s">
        <v>44</v>
      </c>
      <c r="M202" s="107" t="s">
        <v>866</v>
      </c>
      <c r="N202" s="4">
        <v>2418</v>
      </c>
      <c r="O202" s="4" t="s">
        <v>867</v>
      </c>
      <c r="P202" s="4" t="s">
        <v>868</v>
      </c>
      <c r="Q202" s="53" t="s">
        <v>485</v>
      </c>
      <c r="R202" s="153" t="s">
        <v>843</v>
      </c>
      <c r="S202" s="67" t="s">
        <v>844</v>
      </c>
      <c r="T202" s="4"/>
      <c r="U202" s="4"/>
      <c r="V202" s="50" t="s">
        <v>41</v>
      </c>
      <c r="W202" s="4" t="s">
        <v>42</v>
      </c>
      <c r="X202" s="4" t="s">
        <v>42</v>
      </c>
      <c r="Y202" s="57" t="s">
        <v>490</v>
      </c>
      <c r="Z202" s="4" t="s">
        <v>551</v>
      </c>
      <c r="AA202" s="62" t="s">
        <v>552</v>
      </c>
      <c r="AB202" s="58">
        <v>0.41666666666666669</v>
      </c>
      <c r="AC202" s="13">
        <v>0.5</v>
      </c>
      <c r="AD202" s="14">
        <v>8.3333333333333329E-2</v>
      </c>
      <c r="AE202" s="5">
        <v>1</v>
      </c>
      <c r="AF202" s="5">
        <v>4</v>
      </c>
      <c r="AG202" s="11">
        <f t="shared" si="7"/>
        <v>8.3333333333333315E-2</v>
      </c>
      <c r="AH202" s="11">
        <f>PRODUCT(AG202,AF202)</f>
        <v>0.33333333333333326</v>
      </c>
      <c r="AI202" s="4"/>
      <c r="AJ202" s="4"/>
    </row>
    <row r="203" spans="1:36" x14ac:dyDescent="0.25">
      <c r="A203" s="50" t="s">
        <v>476</v>
      </c>
      <c r="B203" s="5">
        <v>13</v>
      </c>
      <c r="C203" s="52" t="s">
        <v>76</v>
      </c>
      <c r="D203" s="50" t="s">
        <v>836</v>
      </c>
      <c r="E203" s="68">
        <v>41491</v>
      </c>
      <c r="F203" s="5">
        <v>27998777852</v>
      </c>
      <c r="G203" s="5" t="s">
        <v>837</v>
      </c>
      <c r="H203" s="4"/>
      <c r="I203" s="54" t="s">
        <v>1871</v>
      </c>
      <c r="J203" s="50" t="s">
        <v>838</v>
      </c>
      <c r="K203" s="50" t="s">
        <v>869</v>
      </c>
      <c r="L203" s="50" t="s">
        <v>840</v>
      </c>
      <c r="M203" s="107" t="s">
        <v>866</v>
      </c>
      <c r="N203" s="4">
        <v>2418</v>
      </c>
      <c r="O203" s="4" t="s">
        <v>867</v>
      </c>
      <c r="P203" s="4" t="s">
        <v>868</v>
      </c>
      <c r="Q203" s="53" t="s">
        <v>485</v>
      </c>
      <c r="R203" s="153" t="s">
        <v>843</v>
      </c>
      <c r="S203" s="67" t="s">
        <v>844</v>
      </c>
      <c r="T203" s="4"/>
      <c r="U203" s="4"/>
      <c r="V203" s="50" t="s">
        <v>31</v>
      </c>
      <c r="W203" s="50" t="s">
        <v>489</v>
      </c>
      <c r="X203" s="53" t="s">
        <v>1849</v>
      </c>
      <c r="Y203" s="57" t="s">
        <v>490</v>
      </c>
      <c r="Z203" s="4" t="s">
        <v>554</v>
      </c>
      <c r="AA203" s="62" t="s">
        <v>555</v>
      </c>
      <c r="AB203" s="13">
        <v>0.5</v>
      </c>
      <c r="AC203" s="58">
        <v>0.58333333333333337</v>
      </c>
      <c r="AD203" s="14">
        <v>8.3333333333333329E-2</v>
      </c>
      <c r="AE203" s="5">
        <v>1</v>
      </c>
      <c r="AF203" s="5">
        <v>4</v>
      </c>
      <c r="AG203" s="11">
        <f t="shared" si="7"/>
        <v>8.333333333333337E-2</v>
      </c>
      <c r="AH203" s="11">
        <f>PRODUCT(AG203,AF203)</f>
        <v>0.33333333333333348</v>
      </c>
      <c r="AI203" s="4"/>
      <c r="AJ203" s="4"/>
    </row>
    <row r="204" spans="1:36" x14ac:dyDescent="0.25">
      <c r="A204" s="50" t="s">
        <v>476</v>
      </c>
      <c r="B204" s="5">
        <v>14</v>
      </c>
      <c r="C204" s="52" t="s">
        <v>76</v>
      </c>
      <c r="D204" s="63" t="s">
        <v>870</v>
      </c>
      <c r="E204" s="75">
        <v>43881</v>
      </c>
      <c r="F204" s="78" t="s">
        <v>871</v>
      </c>
      <c r="G204" s="217" t="s">
        <v>872</v>
      </c>
      <c r="H204" s="50"/>
      <c r="I204" s="78" t="s">
        <v>511</v>
      </c>
      <c r="J204" s="80" t="s">
        <v>43</v>
      </c>
      <c r="K204" s="50" t="s">
        <v>873</v>
      </c>
      <c r="L204" s="50" t="s">
        <v>44</v>
      </c>
      <c r="M204" s="50" t="s">
        <v>874</v>
      </c>
      <c r="N204" s="50">
        <v>2521</v>
      </c>
      <c r="O204" s="50" t="s">
        <v>875</v>
      </c>
      <c r="P204" s="79" t="s">
        <v>876</v>
      </c>
      <c r="Q204" s="50" t="s">
        <v>877</v>
      </c>
      <c r="R204" s="100" t="s">
        <v>614</v>
      </c>
      <c r="S204" s="67" t="s">
        <v>518</v>
      </c>
      <c r="T204" s="79"/>
      <c r="U204" s="50"/>
      <c r="V204" s="50" t="s">
        <v>41</v>
      </c>
      <c r="W204" s="50" t="s">
        <v>42</v>
      </c>
      <c r="X204" s="50" t="s">
        <v>42</v>
      </c>
      <c r="Y204" s="57" t="s">
        <v>504</v>
      </c>
      <c r="Z204" s="63"/>
      <c r="AA204" s="62"/>
      <c r="AB204" s="62"/>
      <c r="AC204" s="62"/>
      <c r="AD204" s="59"/>
      <c r="AE204" s="82"/>
      <c r="AF204" s="50"/>
      <c r="AG204" s="109"/>
      <c r="AH204" s="60"/>
      <c r="AI204" s="78">
        <v>4600</v>
      </c>
      <c r="AJ204" s="50" t="s">
        <v>878</v>
      </c>
    </row>
    <row r="205" spans="1:36" x14ac:dyDescent="0.25">
      <c r="A205" s="50" t="s">
        <v>476</v>
      </c>
      <c r="B205" s="5">
        <v>14</v>
      </c>
      <c r="C205" s="52" t="s">
        <v>76</v>
      </c>
      <c r="D205" s="63" t="s">
        <v>870</v>
      </c>
      <c r="E205" s="75">
        <v>43881</v>
      </c>
      <c r="F205" s="78" t="s">
        <v>871</v>
      </c>
      <c r="G205" s="217" t="s">
        <v>872</v>
      </c>
      <c r="H205" s="50"/>
      <c r="I205" s="80" t="s">
        <v>538</v>
      </c>
      <c r="J205" s="80" t="s">
        <v>524</v>
      </c>
      <c r="K205" s="50" t="s">
        <v>879</v>
      </c>
      <c r="L205" s="50" t="s">
        <v>526</v>
      </c>
      <c r="M205" s="50" t="s">
        <v>880</v>
      </c>
      <c r="N205" s="50" t="s">
        <v>33</v>
      </c>
      <c r="O205" s="50" t="s">
        <v>881</v>
      </c>
      <c r="P205" s="79" t="s">
        <v>882</v>
      </c>
      <c r="Q205" s="50" t="s">
        <v>877</v>
      </c>
      <c r="R205" s="100" t="s">
        <v>614</v>
      </c>
      <c r="S205" s="67" t="s">
        <v>518</v>
      </c>
      <c r="T205" s="79"/>
      <c r="U205" s="50"/>
      <c r="V205" s="50" t="s">
        <v>41</v>
      </c>
      <c r="W205" s="50" t="s">
        <v>42</v>
      </c>
      <c r="X205" s="50" t="s">
        <v>42</v>
      </c>
      <c r="Y205" s="57" t="s">
        <v>504</v>
      </c>
      <c r="Z205" s="63"/>
      <c r="AA205" s="62"/>
      <c r="AB205" s="62"/>
      <c r="AC205" s="62"/>
      <c r="AD205" s="59"/>
      <c r="AE205" s="82"/>
      <c r="AF205" s="50"/>
      <c r="AG205" s="109"/>
      <c r="AH205" s="60"/>
      <c r="AI205" s="78">
        <v>1377</v>
      </c>
      <c r="AJ205" s="5"/>
    </row>
    <row r="206" spans="1:36" x14ac:dyDescent="0.25">
      <c r="A206" s="50" t="s">
        <v>476</v>
      </c>
      <c r="B206" s="5">
        <v>14</v>
      </c>
      <c r="C206" s="52" t="s">
        <v>76</v>
      </c>
      <c r="D206" s="63" t="s">
        <v>870</v>
      </c>
      <c r="E206" s="75">
        <v>43881</v>
      </c>
      <c r="F206" s="78" t="s">
        <v>871</v>
      </c>
      <c r="G206" s="217" t="s">
        <v>872</v>
      </c>
      <c r="H206" s="50"/>
      <c r="I206" s="78" t="s">
        <v>511</v>
      </c>
      <c r="J206" s="50" t="s">
        <v>43</v>
      </c>
      <c r="K206" s="79" t="s">
        <v>883</v>
      </c>
      <c r="L206" s="50" t="s">
        <v>44</v>
      </c>
      <c r="M206" s="79" t="s">
        <v>884</v>
      </c>
      <c r="N206" s="79">
        <v>1759</v>
      </c>
      <c r="O206" s="50" t="s">
        <v>885</v>
      </c>
      <c r="P206" s="79" t="s">
        <v>886</v>
      </c>
      <c r="Q206" s="50" t="s">
        <v>616</v>
      </c>
      <c r="R206" s="99" t="s">
        <v>614</v>
      </c>
      <c r="S206" s="138" t="s">
        <v>518</v>
      </c>
      <c r="T206" s="79" t="s">
        <v>887</v>
      </c>
      <c r="U206" s="79" t="s">
        <v>888</v>
      </c>
      <c r="V206" s="124" t="s">
        <v>41</v>
      </c>
      <c r="W206" s="50" t="s">
        <v>42</v>
      </c>
      <c r="X206" s="50" t="s">
        <v>42</v>
      </c>
      <c r="Y206" s="57" t="s">
        <v>504</v>
      </c>
      <c r="Z206" s="79"/>
      <c r="AA206" s="50"/>
      <c r="AB206" s="50"/>
      <c r="AC206" s="50"/>
      <c r="AD206" s="50"/>
      <c r="AE206" s="82"/>
      <c r="AF206" s="50"/>
      <c r="AG206" s="109"/>
      <c r="AH206" s="60"/>
      <c r="AI206" s="78">
        <v>1465</v>
      </c>
      <c r="AJ206" s="60" t="s">
        <v>889</v>
      </c>
    </row>
    <row r="207" spans="1:36" x14ac:dyDescent="0.25">
      <c r="A207" s="50" t="s">
        <v>476</v>
      </c>
      <c r="B207" s="5">
        <v>14</v>
      </c>
      <c r="C207" s="52" t="s">
        <v>76</v>
      </c>
      <c r="D207" s="63" t="s">
        <v>870</v>
      </c>
      <c r="E207" s="75">
        <v>43881</v>
      </c>
      <c r="F207" s="78" t="s">
        <v>871</v>
      </c>
      <c r="G207" s="217" t="s">
        <v>872</v>
      </c>
      <c r="H207" s="50"/>
      <c r="I207" s="80" t="s">
        <v>538</v>
      </c>
      <c r="J207" s="80" t="s">
        <v>655</v>
      </c>
      <c r="K207" s="50" t="s">
        <v>899</v>
      </c>
      <c r="L207" s="50" t="s">
        <v>526</v>
      </c>
      <c r="M207" s="79" t="s">
        <v>900</v>
      </c>
      <c r="N207" s="50">
        <v>2829</v>
      </c>
      <c r="O207" s="79" t="s">
        <v>901</v>
      </c>
      <c r="P207" s="79" t="s">
        <v>902</v>
      </c>
      <c r="Q207" s="50" t="s">
        <v>616</v>
      </c>
      <c r="R207" s="99" t="s">
        <v>614</v>
      </c>
      <c r="S207" s="67" t="s">
        <v>518</v>
      </c>
      <c r="T207" s="79"/>
      <c r="U207" s="50"/>
      <c r="V207" s="62" t="s">
        <v>41</v>
      </c>
      <c r="W207" s="50" t="s">
        <v>42</v>
      </c>
      <c r="X207" s="50" t="s">
        <v>42</v>
      </c>
      <c r="Y207" s="57" t="s">
        <v>504</v>
      </c>
      <c r="Z207" s="50"/>
      <c r="AA207" s="50"/>
      <c r="AB207" s="50"/>
      <c r="AC207" s="50"/>
      <c r="AD207" s="59"/>
      <c r="AE207" s="82"/>
      <c r="AF207" s="50"/>
      <c r="AG207" s="109"/>
      <c r="AH207" s="60"/>
      <c r="AI207" s="79">
        <v>1391</v>
      </c>
      <c r="AJ207" s="50"/>
    </row>
    <row r="208" spans="1:36" x14ac:dyDescent="0.25">
      <c r="A208" s="50" t="s">
        <v>476</v>
      </c>
      <c r="B208" s="5">
        <v>14</v>
      </c>
      <c r="C208" s="52" t="s">
        <v>76</v>
      </c>
      <c r="D208" s="63" t="s">
        <v>870</v>
      </c>
      <c r="E208" s="75">
        <v>43881</v>
      </c>
      <c r="F208" s="78" t="s">
        <v>871</v>
      </c>
      <c r="G208" s="217" t="s">
        <v>872</v>
      </c>
      <c r="H208" s="50"/>
      <c r="I208" s="80" t="s">
        <v>538</v>
      </c>
      <c r="J208" s="80" t="s">
        <v>655</v>
      </c>
      <c r="K208" s="50" t="s">
        <v>903</v>
      </c>
      <c r="L208" s="50" t="s">
        <v>526</v>
      </c>
      <c r="M208" s="79" t="s">
        <v>904</v>
      </c>
      <c r="N208" s="50">
        <v>5500</v>
      </c>
      <c r="O208" s="79" t="s">
        <v>905</v>
      </c>
      <c r="P208" s="110" t="s">
        <v>906</v>
      </c>
      <c r="Q208" s="50" t="s">
        <v>616</v>
      </c>
      <c r="R208" s="98" t="s">
        <v>614</v>
      </c>
      <c r="S208" s="67" t="s">
        <v>518</v>
      </c>
      <c r="T208" s="79"/>
      <c r="U208" s="50"/>
      <c r="V208" s="62" t="s">
        <v>41</v>
      </c>
      <c r="W208" s="50" t="s">
        <v>42</v>
      </c>
      <c r="X208" s="50" t="s">
        <v>42</v>
      </c>
      <c r="Y208" s="50" t="s">
        <v>605</v>
      </c>
      <c r="Z208" s="50"/>
      <c r="AA208" s="50"/>
      <c r="AB208" s="50"/>
      <c r="AC208" s="50"/>
      <c r="AD208" s="59"/>
      <c r="AE208" s="82"/>
      <c r="AF208" s="50"/>
      <c r="AG208" s="109"/>
      <c r="AH208" s="60"/>
      <c r="AI208" s="79">
        <v>1687</v>
      </c>
      <c r="AJ208" s="50"/>
    </row>
    <row r="209" spans="1:36" x14ac:dyDescent="0.25">
      <c r="A209" s="50" t="s">
        <v>476</v>
      </c>
      <c r="B209" s="5">
        <v>14</v>
      </c>
      <c r="C209" s="52" t="s">
        <v>76</v>
      </c>
      <c r="D209" s="63" t="s">
        <v>870</v>
      </c>
      <c r="E209" s="75">
        <v>43881</v>
      </c>
      <c r="F209" s="78" t="s">
        <v>871</v>
      </c>
      <c r="G209" s="217" t="s">
        <v>872</v>
      </c>
      <c r="H209" s="50"/>
      <c r="I209" s="80" t="s">
        <v>538</v>
      </c>
      <c r="J209" s="80" t="s">
        <v>524</v>
      </c>
      <c r="K209" s="50" t="s">
        <v>907</v>
      </c>
      <c r="L209" s="50" t="s">
        <v>526</v>
      </c>
      <c r="M209" s="50" t="s">
        <v>908</v>
      </c>
      <c r="N209" s="50" t="s">
        <v>909</v>
      </c>
      <c r="O209" s="50" t="s">
        <v>910</v>
      </c>
      <c r="P209" s="79">
        <v>3620000</v>
      </c>
      <c r="Q209" s="50" t="s">
        <v>877</v>
      </c>
      <c r="R209" s="98" t="s">
        <v>614</v>
      </c>
      <c r="S209" s="67" t="s">
        <v>518</v>
      </c>
      <c r="T209" s="79"/>
      <c r="U209" s="50"/>
      <c r="V209" s="50" t="s">
        <v>41</v>
      </c>
      <c r="W209" s="50" t="s">
        <v>42</v>
      </c>
      <c r="X209" s="50" t="s">
        <v>42</v>
      </c>
      <c r="Y209" s="50" t="s">
        <v>605</v>
      </c>
      <c r="Z209" s="50"/>
      <c r="AA209" s="50"/>
      <c r="AB209" s="50"/>
      <c r="AC209" s="50"/>
      <c r="AD209" s="59"/>
      <c r="AE209" s="82"/>
      <c r="AF209" s="50"/>
      <c r="AG209" s="109"/>
      <c r="AH209" s="60"/>
      <c r="AI209" s="78">
        <v>1319</v>
      </c>
      <c r="AJ209" s="5"/>
    </row>
    <row r="210" spans="1:36" x14ac:dyDescent="0.25">
      <c r="A210" s="50" t="s">
        <v>476</v>
      </c>
      <c r="B210" s="5">
        <v>14</v>
      </c>
      <c r="C210" s="52" t="s">
        <v>76</v>
      </c>
      <c r="D210" s="63" t="s">
        <v>870</v>
      </c>
      <c r="E210" s="75">
        <v>43881</v>
      </c>
      <c r="F210" s="78" t="s">
        <v>871</v>
      </c>
      <c r="G210" s="217" t="s">
        <v>872</v>
      </c>
      <c r="H210" s="50"/>
      <c r="I210" s="78" t="s">
        <v>511</v>
      </c>
      <c r="J210" s="50" t="s">
        <v>43</v>
      </c>
      <c r="K210" s="79" t="s">
        <v>914</v>
      </c>
      <c r="L210" s="50" t="s">
        <v>44</v>
      </c>
      <c r="M210" s="79" t="s">
        <v>915</v>
      </c>
      <c r="N210" s="50">
        <v>1200</v>
      </c>
      <c r="O210" s="50" t="s">
        <v>916</v>
      </c>
      <c r="P210" s="79" t="s">
        <v>917</v>
      </c>
      <c r="Q210" s="50" t="s">
        <v>877</v>
      </c>
      <c r="R210" s="98" t="s">
        <v>614</v>
      </c>
      <c r="S210" s="138" t="s">
        <v>518</v>
      </c>
      <c r="T210" s="79" t="s">
        <v>918</v>
      </c>
      <c r="U210" s="79" t="s">
        <v>919</v>
      </c>
      <c r="V210" s="124" t="s">
        <v>41</v>
      </c>
      <c r="W210" s="50" t="s">
        <v>42</v>
      </c>
      <c r="X210" s="50" t="s">
        <v>42</v>
      </c>
      <c r="Y210" s="50" t="s">
        <v>605</v>
      </c>
      <c r="Z210" s="79"/>
      <c r="AA210" s="79"/>
      <c r="AB210" s="79"/>
      <c r="AC210" s="79"/>
      <c r="AD210" s="50"/>
      <c r="AE210" s="82"/>
      <c r="AF210" s="50"/>
      <c r="AG210" s="109"/>
      <c r="AH210" s="60"/>
      <c r="AI210" s="78">
        <v>1589</v>
      </c>
      <c r="AJ210" s="5" t="s">
        <v>920</v>
      </c>
    </row>
    <row r="211" spans="1:36" x14ac:dyDescent="0.25">
      <c r="A211" s="50" t="s">
        <v>476</v>
      </c>
      <c r="B211" s="5">
        <v>14</v>
      </c>
      <c r="C211" s="52" t="s">
        <v>76</v>
      </c>
      <c r="D211" s="63" t="s">
        <v>870</v>
      </c>
      <c r="E211" s="75">
        <v>43881</v>
      </c>
      <c r="F211" s="78" t="s">
        <v>871</v>
      </c>
      <c r="G211" s="217" t="s">
        <v>872</v>
      </c>
      <c r="H211" s="4"/>
      <c r="I211" s="80" t="s">
        <v>538</v>
      </c>
      <c r="J211" s="80" t="s">
        <v>524</v>
      </c>
      <c r="K211" s="4" t="s">
        <v>921</v>
      </c>
      <c r="L211" s="50" t="s">
        <v>526</v>
      </c>
      <c r="M211" s="103" t="s">
        <v>922</v>
      </c>
      <c r="N211" s="8">
        <v>74</v>
      </c>
      <c r="O211" s="4" t="s">
        <v>923</v>
      </c>
      <c r="P211" s="8" t="s">
        <v>924</v>
      </c>
      <c r="Q211" s="4" t="s">
        <v>616</v>
      </c>
      <c r="R211" s="98" t="s">
        <v>614</v>
      </c>
      <c r="S211" s="67" t="s">
        <v>518</v>
      </c>
      <c r="U211" s="4"/>
      <c r="V211" s="50" t="s">
        <v>41</v>
      </c>
      <c r="W211" s="50" t="s">
        <v>42</v>
      </c>
      <c r="X211" s="50" t="s">
        <v>42</v>
      </c>
      <c r="Y211" s="50" t="s">
        <v>605</v>
      </c>
      <c r="Z211" s="4"/>
      <c r="AA211" s="4"/>
      <c r="AB211" s="4"/>
      <c r="AC211" s="4"/>
      <c r="AD211" s="4"/>
      <c r="AE211" s="4"/>
      <c r="AF211" s="4"/>
      <c r="AG211" s="4"/>
      <c r="AH211" s="4"/>
      <c r="AI211" s="79">
        <v>1350</v>
      </c>
      <c r="AJ211" s="5"/>
    </row>
    <row r="212" spans="1:36" x14ac:dyDescent="0.25">
      <c r="A212" s="50" t="s">
        <v>476</v>
      </c>
      <c r="B212" s="5">
        <v>14</v>
      </c>
      <c r="C212" s="52" t="s">
        <v>76</v>
      </c>
      <c r="D212" s="63" t="s">
        <v>870</v>
      </c>
      <c r="E212" s="75">
        <v>43881</v>
      </c>
      <c r="F212" s="78" t="s">
        <v>871</v>
      </c>
      <c r="G212" s="217" t="s">
        <v>872</v>
      </c>
      <c r="H212" s="4"/>
      <c r="I212" s="80" t="s">
        <v>538</v>
      </c>
      <c r="J212" s="80" t="s">
        <v>524</v>
      </c>
      <c r="K212" s="4" t="s">
        <v>925</v>
      </c>
      <c r="L212" s="50" t="s">
        <v>526</v>
      </c>
      <c r="M212" s="4" t="s">
        <v>926</v>
      </c>
      <c r="N212" s="4">
        <v>2671</v>
      </c>
      <c r="O212" s="4" t="s">
        <v>927</v>
      </c>
      <c r="P212" s="4" t="s">
        <v>928</v>
      </c>
      <c r="Q212" s="4" t="s">
        <v>616</v>
      </c>
      <c r="R212" s="98" t="s">
        <v>614</v>
      </c>
      <c r="S212" s="67" t="s">
        <v>518</v>
      </c>
      <c r="T212" s="4"/>
      <c r="U212" s="4"/>
      <c r="V212" s="50" t="s">
        <v>41</v>
      </c>
      <c r="W212" s="50" t="s">
        <v>42</v>
      </c>
      <c r="X212" s="50" t="s">
        <v>42</v>
      </c>
      <c r="Y212" s="50" t="s">
        <v>605</v>
      </c>
      <c r="Z212" s="4"/>
      <c r="AA212" s="4"/>
      <c r="AB212" s="4"/>
      <c r="AC212" s="4"/>
      <c r="AD212" s="4"/>
      <c r="AE212" s="4"/>
      <c r="AF212" s="4"/>
      <c r="AG212" s="4"/>
      <c r="AH212" s="4"/>
      <c r="AI212" s="4">
        <v>1785</v>
      </c>
      <c r="AJ212" s="5"/>
    </row>
    <row r="213" spans="1:36" x14ac:dyDescent="0.25">
      <c r="A213" s="50" t="s">
        <v>476</v>
      </c>
      <c r="B213" s="5">
        <v>14</v>
      </c>
      <c r="C213" s="52" t="s">
        <v>76</v>
      </c>
      <c r="D213" s="63" t="s">
        <v>870</v>
      </c>
      <c r="E213" s="75">
        <v>43881</v>
      </c>
      <c r="F213" s="78" t="s">
        <v>871</v>
      </c>
      <c r="G213" s="217" t="s">
        <v>872</v>
      </c>
      <c r="H213" s="4"/>
      <c r="I213" s="111" t="s">
        <v>703</v>
      </c>
      <c r="J213" s="50" t="s">
        <v>704</v>
      </c>
      <c r="K213" s="50" t="s">
        <v>929</v>
      </c>
      <c r="L213" s="50" t="s">
        <v>706</v>
      </c>
      <c r="M213" s="50" t="s">
        <v>930</v>
      </c>
      <c r="N213" s="50">
        <v>668</v>
      </c>
      <c r="O213" s="50" t="s">
        <v>931</v>
      </c>
      <c r="P213" s="79" t="s">
        <v>932</v>
      </c>
      <c r="Q213" s="50" t="s">
        <v>682</v>
      </c>
      <c r="R213" s="98" t="s">
        <v>614</v>
      </c>
      <c r="S213" s="67" t="s">
        <v>518</v>
      </c>
      <c r="T213" s="79"/>
      <c r="U213" s="50"/>
      <c r="V213" s="50" t="s">
        <v>41</v>
      </c>
      <c r="W213" s="50" t="s">
        <v>42</v>
      </c>
      <c r="X213" s="50" t="s">
        <v>42</v>
      </c>
      <c r="Y213" s="161" t="s">
        <v>530</v>
      </c>
      <c r="Z213" s="63"/>
      <c r="AA213" s="62"/>
      <c r="AB213" s="62"/>
      <c r="AC213" s="62"/>
      <c r="AD213" s="59"/>
      <c r="AE213" s="82"/>
      <c r="AF213" s="50"/>
      <c r="AG213" s="109"/>
      <c r="AH213" s="60"/>
      <c r="AI213" s="60"/>
      <c r="AJ213" s="5"/>
    </row>
    <row r="214" spans="1:36" x14ac:dyDescent="0.25">
      <c r="A214" s="50" t="s">
        <v>476</v>
      </c>
      <c r="B214" s="5">
        <v>14</v>
      </c>
      <c r="C214" s="52" t="s">
        <v>76</v>
      </c>
      <c r="D214" s="63" t="s">
        <v>870</v>
      </c>
      <c r="E214" s="75">
        <v>43881</v>
      </c>
      <c r="F214" s="78" t="s">
        <v>871</v>
      </c>
      <c r="G214" s="217" t="s">
        <v>872</v>
      </c>
      <c r="H214" s="4"/>
      <c r="I214" s="111" t="s">
        <v>703</v>
      </c>
      <c r="J214" s="50" t="s">
        <v>704</v>
      </c>
      <c r="K214" s="50" t="s">
        <v>933</v>
      </c>
      <c r="L214" s="50" t="s">
        <v>706</v>
      </c>
      <c r="M214" s="50" t="s">
        <v>934</v>
      </c>
      <c r="N214" s="50">
        <v>340</v>
      </c>
      <c r="O214" s="50" t="s">
        <v>935</v>
      </c>
      <c r="P214" s="79" t="s">
        <v>936</v>
      </c>
      <c r="Q214" s="50" t="s">
        <v>937</v>
      </c>
      <c r="R214" s="98" t="s">
        <v>614</v>
      </c>
      <c r="S214" s="67" t="s">
        <v>518</v>
      </c>
      <c r="T214" s="79"/>
      <c r="U214" s="50"/>
      <c r="V214" s="50" t="s">
        <v>41</v>
      </c>
      <c r="W214" s="50" t="s">
        <v>42</v>
      </c>
      <c r="X214" s="50" t="s">
        <v>42</v>
      </c>
      <c r="Y214" s="161" t="s">
        <v>530</v>
      </c>
      <c r="Z214" s="50"/>
      <c r="AA214" s="62"/>
      <c r="AB214" s="62"/>
      <c r="AC214" s="62"/>
      <c r="AD214" s="59"/>
      <c r="AE214" s="82"/>
      <c r="AF214" s="50"/>
      <c r="AG214" s="109"/>
      <c r="AH214" s="60"/>
      <c r="AI214" s="60"/>
      <c r="AJ214" s="5"/>
    </row>
    <row r="215" spans="1:36" x14ac:dyDescent="0.25">
      <c r="A215" s="50" t="s">
        <v>476</v>
      </c>
      <c r="B215" s="5">
        <v>14</v>
      </c>
      <c r="C215" s="52" t="s">
        <v>76</v>
      </c>
      <c r="D215" s="63" t="s">
        <v>870</v>
      </c>
      <c r="E215" s="75">
        <v>43881</v>
      </c>
      <c r="F215" s="78" t="s">
        <v>871</v>
      </c>
      <c r="G215" s="217" t="s">
        <v>872</v>
      </c>
      <c r="H215" s="50"/>
      <c r="I215" s="50" t="s">
        <v>634</v>
      </c>
      <c r="J215" s="80" t="s">
        <v>635</v>
      </c>
      <c r="K215" s="80" t="s">
        <v>942</v>
      </c>
      <c r="L215" s="5" t="s">
        <v>637</v>
      </c>
      <c r="M215" s="50" t="s">
        <v>943</v>
      </c>
      <c r="N215" s="50">
        <v>1511</v>
      </c>
      <c r="O215" s="50" t="s">
        <v>944</v>
      </c>
      <c r="P215" s="79" t="s">
        <v>945</v>
      </c>
      <c r="Q215" s="80" t="s">
        <v>618</v>
      </c>
      <c r="R215" s="98" t="s">
        <v>618</v>
      </c>
      <c r="S215" s="98" t="s">
        <v>518</v>
      </c>
      <c r="T215" s="79"/>
      <c r="U215" s="50"/>
      <c r="V215" s="50" t="s">
        <v>31</v>
      </c>
      <c r="W215" s="50" t="s">
        <v>641</v>
      </c>
      <c r="X215" s="50" t="s">
        <v>641</v>
      </c>
      <c r="Y215" s="218" t="s">
        <v>490</v>
      </c>
      <c r="Z215" s="63"/>
      <c r="AA215" s="62"/>
      <c r="AB215" s="62"/>
      <c r="AC215" s="62"/>
      <c r="AD215" s="59"/>
      <c r="AE215" s="82"/>
      <c r="AF215" s="50"/>
      <c r="AG215" s="109"/>
      <c r="AH215" s="60"/>
      <c r="AI215" s="60"/>
      <c r="AJ215" s="60"/>
    </row>
    <row r="216" spans="1:36" x14ac:dyDescent="0.25">
      <c r="A216" s="50" t="s">
        <v>476</v>
      </c>
      <c r="B216" s="5">
        <v>14</v>
      </c>
      <c r="C216" s="52" t="s">
        <v>76</v>
      </c>
      <c r="D216" s="63" t="s">
        <v>870</v>
      </c>
      <c r="E216" s="75">
        <v>43881</v>
      </c>
      <c r="F216" s="78" t="s">
        <v>871</v>
      </c>
      <c r="G216" s="217" t="s">
        <v>872</v>
      </c>
      <c r="H216" s="50"/>
      <c r="I216" s="111" t="s">
        <v>703</v>
      </c>
      <c r="J216" s="50" t="s">
        <v>704</v>
      </c>
      <c r="K216" s="50" t="s">
        <v>946</v>
      </c>
      <c r="L216" s="50" t="s">
        <v>706</v>
      </c>
      <c r="M216" s="50" t="s">
        <v>947</v>
      </c>
      <c r="N216" s="50">
        <v>237</v>
      </c>
      <c r="O216" s="50" t="s">
        <v>948</v>
      </c>
      <c r="P216" s="79" t="s">
        <v>949</v>
      </c>
      <c r="Q216" s="80" t="s">
        <v>826</v>
      </c>
      <c r="R216" s="98" t="s">
        <v>826</v>
      </c>
      <c r="S216" s="67" t="s">
        <v>518</v>
      </c>
      <c r="T216" s="79"/>
      <c r="U216" s="50"/>
      <c r="V216" s="50" t="s">
        <v>41</v>
      </c>
      <c r="W216" s="50" t="s">
        <v>42</v>
      </c>
      <c r="X216" s="50" t="s">
        <v>42</v>
      </c>
      <c r="Y216" s="74" t="s">
        <v>730</v>
      </c>
      <c r="Z216" s="63"/>
      <c r="AA216" s="62"/>
      <c r="AB216" s="62"/>
      <c r="AC216" s="62"/>
      <c r="AD216" s="59"/>
      <c r="AE216" s="82"/>
      <c r="AF216" s="50"/>
      <c r="AG216" s="109"/>
      <c r="AH216" s="60"/>
      <c r="AI216" s="60"/>
      <c r="AJ216" s="50"/>
    </row>
    <row r="217" spans="1:36" x14ac:dyDescent="0.25">
      <c r="A217" s="50" t="s">
        <v>476</v>
      </c>
      <c r="B217" s="5">
        <v>14</v>
      </c>
      <c r="C217" s="52" t="s">
        <v>76</v>
      </c>
      <c r="D217" s="63" t="s">
        <v>870</v>
      </c>
      <c r="E217" s="75">
        <v>43881</v>
      </c>
      <c r="F217" s="78" t="s">
        <v>871</v>
      </c>
      <c r="G217" s="217" t="s">
        <v>872</v>
      </c>
      <c r="H217" s="50"/>
      <c r="I217" s="78" t="s">
        <v>511</v>
      </c>
      <c r="J217" s="50" t="s">
        <v>43</v>
      </c>
      <c r="K217" s="50" t="s">
        <v>950</v>
      </c>
      <c r="L217" s="50" t="s">
        <v>44</v>
      </c>
      <c r="M217" s="50" t="s">
        <v>951</v>
      </c>
      <c r="N217" s="50" t="s">
        <v>33</v>
      </c>
      <c r="O217" s="50" t="s">
        <v>935</v>
      </c>
      <c r="P217" s="79" t="s">
        <v>952</v>
      </c>
      <c r="Q217" s="50" t="s">
        <v>937</v>
      </c>
      <c r="R217" s="98" t="s">
        <v>614</v>
      </c>
      <c r="S217" s="67" t="s">
        <v>518</v>
      </c>
      <c r="T217" s="79" t="s">
        <v>953</v>
      </c>
      <c r="U217" s="50" t="s">
        <v>954</v>
      </c>
      <c r="V217" s="50" t="s">
        <v>41</v>
      </c>
      <c r="W217" s="50" t="s">
        <v>42</v>
      </c>
      <c r="X217" s="50" t="s">
        <v>42</v>
      </c>
      <c r="Y217" s="74" t="s">
        <v>730</v>
      </c>
      <c r="Z217" s="63"/>
      <c r="AA217" s="62"/>
      <c r="AB217" s="62"/>
      <c r="AC217" s="62"/>
      <c r="AD217" s="59"/>
      <c r="AE217" s="82"/>
      <c r="AF217" s="50"/>
      <c r="AG217" s="109"/>
      <c r="AH217" s="60"/>
      <c r="AI217" s="78">
        <v>2046</v>
      </c>
      <c r="AJ217" s="50" t="s">
        <v>955</v>
      </c>
    </row>
    <row r="218" spans="1:36" x14ac:dyDescent="0.25">
      <c r="A218" s="50" t="s">
        <v>476</v>
      </c>
      <c r="B218" s="5">
        <v>14</v>
      </c>
      <c r="C218" s="52" t="s">
        <v>76</v>
      </c>
      <c r="D218" s="63" t="s">
        <v>870</v>
      </c>
      <c r="E218" s="75">
        <v>43881</v>
      </c>
      <c r="F218" s="78" t="s">
        <v>871</v>
      </c>
      <c r="G218" s="217" t="s">
        <v>872</v>
      </c>
      <c r="H218" s="50"/>
      <c r="I218" s="78" t="s">
        <v>511</v>
      </c>
      <c r="J218" s="80" t="s">
        <v>43</v>
      </c>
      <c r="K218" s="50" t="s">
        <v>956</v>
      </c>
      <c r="L218" s="50" t="s">
        <v>44</v>
      </c>
      <c r="M218" s="50" t="s">
        <v>957</v>
      </c>
      <c r="N218" s="50">
        <v>1824</v>
      </c>
      <c r="O218" s="50" t="s">
        <v>958</v>
      </c>
      <c r="P218" s="79" t="s">
        <v>959</v>
      </c>
      <c r="Q218" s="50" t="s">
        <v>937</v>
      </c>
      <c r="R218" s="98" t="s">
        <v>614</v>
      </c>
      <c r="S218" s="67" t="s">
        <v>518</v>
      </c>
      <c r="T218" s="79"/>
      <c r="U218" s="50"/>
      <c r="V218" s="50" t="s">
        <v>41</v>
      </c>
      <c r="W218" s="50" t="s">
        <v>42</v>
      </c>
      <c r="X218" s="50" t="s">
        <v>42</v>
      </c>
      <c r="Y218" s="74" t="s">
        <v>730</v>
      </c>
      <c r="Z218" s="63"/>
      <c r="AA218" s="62"/>
      <c r="AB218" s="62"/>
      <c r="AC218" s="62"/>
      <c r="AD218" s="59"/>
      <c r="AE218" s="82"/>
      <c r="AF218" s="50"/>
      <c r="AG218" s="109"/>
      <c r="AH218" s="60"/>
      <c r="AI218" s="78">
        <v>1490</v>
      </c>
      <c r="AJ218" s="50" t="s">
        <v>960</v>
      </c>
    </row>
    <row r="219" spans="1:36" x14ac:dyDescent="0.25">
      <c r="A219" s="50" t="s">
        <v>476</v>
      </c>
      <c r="B219" s="5">
        <v>14</v>
      </c>
      <c r="C219" s="52" t="s">
        <v>76</v>
      </c>
      <c r="D219" s="63" t="s">
        <v>870</v>
      </c>
      <c r="E219" s="75">
        <v>43881</v>
      </c>
      <c r="F219" s="78" t="s">
        <v>871</v>
      </c>
      <c r="G219" s="217" t="s">
        <v>872</v>
      </c>
      <c r="H219" s="50"/>
      <c r="I219" s="78" t="s">
        <v>511</v>
      </c>
      <c r="J219" s="50" t="s">
        <v>43</v>
      </c>
      <c r="K219" s="50" t="s">
        <v>961</v>
      </c>
      <c r="L219" s="50" t="s">
        <v>44</v>
      </c>
      <c r="M219" s="50" t="s">
        <v>962</v>
      </c>
      <c r="N219" s="50">
        <v>3177</v>
      </c>
      <c r="O219" s="50" t="s">
        <v>49</v>
      </c>
      <c r="P219" s="79" t="s">
        <v>963</v>
      </c>
      <c r="Q219" s="50" t="s">
        <v>937</v>
      </c>
      <c r="R219" s="98" t="s">
        <v>614</v>
      </c>
      <c r="S219" s="67" t="s">
        <v>518</v>
      </c>
      <c r="T219" s="79"/>
      <c r="U219" s="50"/>
      <c r="V219" s="62" t="s">
        <v>41</v>
      </c>
      <c r="W219" s="50" t="s">
        <v>42</v>
      </c>
      <c r="X219" s="50" t="s">
        <v>42</v>
      </c>
      <c r="Y219" s="74" t="s">
        <v>730</v>
      </c>
      <c r="Z219" s="63"/>
      <c r="AA219" s="62"/>
      <c r="AB219" s="62"/>
      <c r="AC219" s="62"/>
      <c r="AD219" s="59"/>
      <c r="AE219" s="82"/>
      <c r="AF219" s="50"/>
      <c r="AG219" s="109"/>
      <c r="AH219" s="60"/>
      <c r="AI219" s="78"/>
      <c r="AJ219" s="60" t="s">
        <v>964</v>
      </c>
    </row>
    <row r="220" spans="1:36" x14ac:dyDescent="0.25">
      <c r="A220" s="50" t="s">
        <v>476</v>
      </c>
      <c r="B220" s="5">
        <v>14</v>
      </c>
      <c r="C220" s="52" t="s">
        <v>76</v>
      </c>
      <c r="D220" s="63" t="s">
        <v>870</v>
      </c>
      <c r="E220" s="75">
        <v>43881</v>
      </c>
      <c r="F220" s="78" t="s">
        <v>871</v>
      </c>
      <c r="G220" s="217" t="s">
        <v>872</v>
      </c>
      <c r="H220" s="50"/>
      <c r="I220" s="80" t="s">
        <v>538</v>
      </c>
      <c r="J220" s="80" t="s">
        <v>524</v>
      </c>
      <c r="K220" s="50" t="s">
        <v>965</v>
      </c>
      <c r="L220" s="50" t="s">
        <v>526</v>
      </c>
      <c r="M220" s="50" t="s">
        <v>966</v>
      </c>
      <c r="N220" s="50">
        <v>1759</v>
      </c>
      <c r="O220" s="50" t="s">
        <v>967</v>
      </c>
      <c r="P220" s="79">
        <v>2715000</v>
      </c>
      <c r="Q220" s="50" t="s">
        <v>937</v>
      </c>
      <c r="R220" s="98" t="s">
        <v>614</v>
      </c>
      <c r="S220" s="67" t="s">
        <v>518</v>
      </c>
      <c r="T220" s="79"/>
      <c r="U220" s="50"/>
      <c r="V220" s="50" t="s">
        <v>41</v>
      </c>
      <c r="W220" s="50" t="s">
        <v>42</v>
      </c>
      <c r="X220" s="50" t="s">
        <v>42</v>
      </c>
      <c r="Y220" s="50" t="s">
        <v>730</v>
      </c>
      <c r="Z220" s="50"/>
      <c r="AA220" s="50"/>
      <c r="AB220" s="50"/>
      <c r="AC220" s="50"/>
      <c r="AD220" s="59"/>
      <c r="AE220" s="82"/>
      <c r="AF220" s="50"/>
      <c r="AG220" s="109"/>
      <c r="AH220" s="60"/>
      <c r="AI220" s="78">
        <v>1356</v>
      </c>
      <c r="AJ220" s="4"/>
    </row>
    <row r="221" spans="1:36" x14ac:dyDescent="0.25">
      <c r="A221" s="50" t="s">
        <v>476</v>
      </c>
      <c r="B221" s="5">
        <v>14</v>
      </c>
      <c r="C221" s="52" t="s">
        <v>76</v>
      </c>
      <c r="D221" s="63" t="s">
        <v>870</v>
      </c>
      <c r="E221" s="75">
        <v>43881</v>
      </c>
      <c r="F221" s="78" t="s">
        <v>871</v>
      </c>
      <c r="G221" s="217" t="s">
        <v>872</v>
      </c>
      <c r="H221" s="50"/>
      <c r="I221" s="78" t="s">
        <v>511</v>
      </c>
      <c r="J221" s="80" t="s">
        <v>43</v>
      </c>
      <c r="K221" s="50" t="s">
        <v>968</v>
      </c>
      <c r="L221" s="50" t="s">
        <v>44</v>
      </c>
      <c r="M221" s="50" t="s">
        <v>969</v>
      </c>
      <c r="N221" s="50">
        <v>200</v>
      </c>
      <c r="O221" s="50" t="s">
        <v>970</v>
      </c>
      <c r="P221" s="79" t="s">
        <v>971</v>
      </c>
      <c r="Q221" s="50" t="s">
        <v>937</v>
      </c>
      <c r="R221" s="98" t="s">
        <v>614</v>
      </c>
      <c r="S221" s="67" t="s">
        <v>518</v>
      </c>
      <c r="T221" s="79"/>
      <c r="U221" s="50"/>
      <c r="V221" s="50" t="s">
        <v>41</v>
      </c>
      <c r="W221" s="50" t="s">
        <v>42</v>
      </c>
      <c r="X221" s="50" t="s">
        <v>42</v>
      </c>
      <c r="Y221" s="50" t="s">
        <v>730</v>
      </c>
      <c r="Z221" s="155"/>
      <c r="AA221" s="62"/>
      <c r="AB221" s="62"/>
      <c r="AC221" s="62"/>
      <c r="AD221" s="59"/>
      <c r="AE221" s="82"/>
      <c r="AF221" s="50"/>
      <c r="AG221" s="109"/>
      <c r="AH221" s="60"/>
      <c r="AI221" s="78">
        <v>3964</v>
      </c>
      <c r="AJ221" s="4" t="s">
        <v>972</v>
      </c>
    </row>
    <row r="222" spans="1:36" x14ac:dyDescent="0.25">
      <c r="A222" s="50" t="s">
        <v>476</v>
      </c>
      <c r="B222" s="5">
        <v>16</v>
      </c>
      <c r="C222" s="52" t="s">
        <v>76</v>
      </c>
      <c r="D222" s="50" t="s">
        <v>973</v>
      </c>
      <c r="E222" s="68">
        <v>43164</v>
      </c>
      <c r="F222" s="5" t="s">
        <v>974</v>
      </c>
      <c r="G222" s="196" t="s">
        <v>975</v>
      </c>
      <c r="H222" s="5"/>
      <c r="I222" s="69" t="s">
        <v>1872</v>
      </c>
      <c r="J222" s="5" t="s">
        <v>976</v>
      </c>
      <c r="K222" s="5" t="s">
        <v>977</v>
      </c>
      <c r="L222" s="5" t="s">
        <v>978</v>
      </c>
      <c r="M222" s="5" t="s">
        <v>979</v>
      </c>
      <c r="N222" s="5">
        <v>1</v>
      </c>
      <c r="O222" s="5" t="s">
        <v>980</v>
      </c>
      <c r="P222" s="5">
        <v>88160000</v>
      </c>
      <c r="Q222" s="5" t="s">
        <v>628</v>
      </c>
      <c r="R222" s="67" t="s">
        <v>981</v>
      </c>
      <c r="S222" s="67" t="s">
        <v>982</v>
      </c>
      <c r="T222" s="5" t="s">
        <v>983</v>
      </c>
      <c r="U222" s="5" t="s">
        <v>984</v>
      </c>
      <c r="V222" s="5" t="s">
        <v>31</v>
      </c>
      <c r="W222" s="5" t="s">
        <v>2028</v>
      </c>
      <c r="X222" s="5" t="s">
        <v>303</v>
      </c>
      <c r="Y222" s="5" t="s">
        <v>505</v>
      </c>
      <c r="Z222" s="4" t="s">
        <v>551</v>
      </c>
      <c r="AA222" s="62" t="s">
        <v>552</v>
      </c>
      <c r="AB222" s="58">
        <v>0.41666666666666669</v>
      </c>
      <c r="AC222" s="13">
        <v>0.5</v>
      </c>
      <c r="AD222" s="14">
        <v>8.3333333333333329E-2</v>
      </c>
      <c r="AE222" s="5">
        <v>1</v>
      </c>
      <c r="AF222" s="5">
        <v>4</v>
      </c>
      <c r="AG222" s="11">
        <f t="shared" ref="AG222:AG232" si="8">MOD(AC222-AB222,1)</f>
        <v>8.3333333333333315E-2</v>
      </c>
      <c r="AH222" s="11">
        <f t="shared" ref="AH222:AH234" si="9">PRODUCT(AG222,AF222)</f>
        <v>0.33333333333333326</v>
      </c>
      <c r="AI222" s="5"/>
      <c r="AJ222" s="50"/>
    </row>
    <row r="223" spans="1:36" x14ac:dyDescent="0.25">
      <c r="A223" s="50" t="s">
        <v>476</v>
      </c>
      <c r="B223" s="5">
        <v>16</v>
      </c>
      <c r="C223" s="52" t="s">
        <v>76</v>
      </c>
      <c r="D223" s="50" t="s">
        <v>973</v>
      </c>
      <c r="E223" s="68">
        <v>43164</v>
      </c>
      <c r="F223" s="5" t="s">
        <v>974</v>
      </c>
      <c r="G223" s="196" t="s">
        <v>975</v>
      </c>
      <c r="H223" s="5"/>
      <c r="I223" s="69" t="s">
        <v>1872</v>
      </c>
      <c r="J223" s="50" t="s">
        <v>976</v>
      </c>
      <c r="K223" s="5" t="s">
        <v>985</v>
      </c>
      <c r="L223" s="5" t="s">
        <v>978</v>
      </c>
      <c r="M223" s="5" t="s">
        <v>986</v>
      </c>
      <c r="N223" s="5">
        <v>98</v>
      </c>
      <c r="O223" s="5" t="s">
        <v>980</v>
      </c>
      <c r="P223" s="70">
        <v>88160000</v>
      </c>
      <c r="Q223" s="5" t="s">
        <v>628</v>
      </c>
      <c r="R223" s="67" t="s">
        <v>981</v>
      </c>
      <c r="S223" s="67" t="s">
        <v>982</v>
      </c>
      <c r="T223" s="5" t="s">
        <v>987</v>
      </c>
      <c r="U223" s="5" t="s">
        <v>988</v>
      </c>
      <c r="V223" s="5" t="s">
        <v>31</v>
      </c>
      <c r="W223" s="5" t="s">
        <v>2028</v>
      </c>
      <c r="X223" s="5" t="s">
        <v>303</v>
      </c>
      <c r="Y223" s="5" t="s">
        <v>505</v>
      </c>
      <c r="Z223" s="219" t="s">
        <v>554</v>
      </c>
      <c r="AA223" s="62" t="s">
        <v>555</v>
      </c>
      <c r="AB223" s="13">
        <v>0.5</v>
      </c>
      <c r="AC223" s="58">
        <v>0.58333333333333337</v>
      </c>
      <c r="AD223" s="14">
        <v>8.3333333333333329E-2</v>
      </c>
      <c r="AE223" s="5">
        <v>1</v>
      </c>
      <c r="AF223" s="5">
        <v>4</v>
      </c>
      <c r="AG223" s="11">
        <f t="shared" si="8"/>
        <v>8.333333333333337E-2</v>
      </c>
      <c r="AH223" s="11">
        <f t="shared" si="9"/>
        <v>0.33333333333333348</v>
      </c>
      <c r="AI223" s="5"/>
      <c r="AJ223" s="50"/>
    </row>
    <row r="224" spans="1:36" x14ac:dyDescent="0.25">
      <c r="A224" s="50" t="s">
        <v>476</v>
      </c>
      <c r="B224" s="50">
        <v>16</v>
      </c>
      <c r="C224" s="52" t="s">
        <v>76</v>
      </c>
      <c r="D224" s="50" t="s">
        <v>973</v>
      </c>
      <c r="E224" s="68">
        <v>43164</v>
      </c>
      <c r="F224" s="5" t="s">
        <v>974</v>
      </c>
      <c r="G224" s="196" t="s">
        <v>975</v>
      </c>
      <c r="H224" s="5"/>
      <c r="I224" s="69" t="s">
        <v>1872</v>
      </c>
      <c r="J224" s="5" t="s">
        <v>976</v>
      </c>
      <c r="K224" s="50" t="s">
        <v>989</v>
      </c>
      <c r="L224" s="5" t="s">
        <v>978</v>
      </c>
      <c r="M224" s="50" t="s">
        <v>990</v>
      </c>
      <c r="N224" s="50">
        <v>583</v>
      </c>
      <c r="O224" s="50" t="s">
        <v>40</v>
      </c>
      <c r="P224" s="50">
        <v>88101001</v>
      </c>
      <c r="Q224" s="50" t="s">
        <v>628</v>
      </c>
      <c r="R224" s="67" t="s">
        <v>63</v>
      </c>
      <c r="S224" s="67" t="s">
        <v>982</v>
      </c>
      <c r="T224" s="50" t="s">
        <v>991</v>
      </c>
      <c r="U224" s="50" t="s">
        <v>992</v>
      </c>
      <c r="V224" s="50" t="s">
        <v>31</v>
      </c>
      <c r="W224" s="5" t="s">
        <v>2028</v>
      </c>
      <c r="X224" s="5" t="s">
        <v>303</v>
      </c>
      <c r="Y224" s="50" t="s">
        <v>993</v>
      </c>
      <c r="Z224" s="4" t="s">
        <v>551</v>
      </c>
      <c r="AA224" s="62" t="s">
        <v>552</v>
      </c>
      <c r="AB224" s="58">
        <v>0.41666666666666669</v>
      </c>
      <c r="AC224" s="13">
        <v>0.5</v>
      </c>
      <c r="AD224" s="14">
        <v>8.3333333333333329E-2</v>
      </c>
      <c r="AE224" s="5">
        <v>1</v>
      </c>
      <c r="AF224" s="5">
        <v>4</v>
      </c>
      <c r="AG224" s="11">
        <f t="shared" si="8"/>
        <v>8.3333333333333315E-2</v>
      </c>
      <c r="AH224" s="11">
        <f t="shared" si="9"/>
        <v>0.33333333333333326</v>
      </c>
      <c r="AI224" s="50"/>
      <c r="AJ224" s="60"/>
    </row>
    <row r="225" spans="1:36" x14ac:dyDescent="0.25">
      <c r="A225" s="50" t="s">
        <v>476</v>
      </c>
      <c r="B225" s="50">
        <v>16</v>
      </c>
      <c r="C225" s="52" t="s">
        <v>76</v>
      </c>
      <c r="D225" s="50" t="s">
        <v>973</v>
      </c>
      <c r="E225" s="68">
        <v>43164</v>
      </c>
      <c r="F225" s="5" t="s">
        <v>974</v>
      </c>
      <c r="G225" s="196" t="s">
        <v>975</v>
      </c>
      <c r="H225" s="5"/>
      <c r="I225" s="69" t="s">
        <v>1872</v>
      </c>
      <c r="J225" s="5" t="s">
        <v>976</v>
      </c>
      <c r="K225" s="79" t="s">
        <v>994</v>
      </c>
      <c r="L225" s="50" t="s">
        <v>995</v>
      </c>
      <c r="M225" s="79" t="s">
        <v>996</v>
      </c>
      <c r="N225" s="79">
        <v>503</v>
      </c>
      <c r="O225" s="79" t="s">
        <v>997</v>
      </c>
      <c r="P225" s="50">
        <v>88117001</v>
      </c>
      <c r="Q225" s="79" t="s">
        <v>628</v>
      </c>
      <c r="R225" s="67" t="s">
        <v>63</v>
      </c>
      <c r="S225" s="67" t="s">
        <v>982</v>
      </c>
      <c r="T225" s="50">
        <v>4839013503</v>
      </c>
      <c r="U225" s="50" t="s">
        <v>998</v>
      </c>
      <c r="V225" s="50" t="s">
        <v>31</v>
      </c>
      <c r="W225" s="5" t="s">
        <v>2028</v>
      </c>
      <c r="X225" s="5" t="s">
        <v>303</v>
      </c>
      <c r="Y225" s="50" t="s">
        <v>993</v>
      </c>
      <c r="Z225" s="219" t="s">
        <v>554</v>
      </c>
      <c r="AA225" s="62" t="s">
        <v>555</v>
      </c>
      <c r="AB225" s="13">
        <v>0.5</v>
      </c>
      <c r="AC225" s="58">
        <v>0.58333333333333337</v>
      </c>
      <c r="AD225" s="14">
        <v>8.3333333333333329E-2</v>
      </c>
      <c r="AE225" s="5">
        <v>1</v>
      </c>
      <c r="AF225" s="5">
        <v>4</v>
      </c>
      <c r="AG225" s="11">
        <f t="shared" si="8"/>
        <v>8.333333333333337E-2</v>
      </c>
      <c r="AH225" s="11">
        <f t="shared" si="9"/>
        <v>0.33333333333333348</v>
      </c>
      <c r="AI225" s="50"/>
      <c r="AJ225" s="60"/>
    </row>
    <row r="226" spans="1:36" x14ac:dyDescent="0.25">
      <c r="A226" s="50" t="s">
        <v>476</v>
      </c>
      <c r="B226" s="50">
        <v>16</v>
      </c>
      <c r="C226" s="52" t="s">
        <v>76</v>
      </c>
      <c r="D226" s="50" t="s">
        <v>973</v>
      </c>
      <c r="E226" s="68">
        <v>43164</v>
      </c>
      <c r="F226" s="5" t="s">
        <v>974</v>
      </c>
      <c r="G226" s="196" t="s">
        <v>975</v>
      </c>
      <c r="H226" s="5"/>
      <c r="I226" s="69" t="s">
        <v>1872</v>
      </c>
      <c r="J226" s="5" t="s">
        <v>976</v>
      </c>
      <c r="K226" s="79" t="s">
        <v>999</v>
      </c>
      <c r="L226" s="50" t="s">
        <v>995</v>
      </c>
      <c r="M226" s="79" t="s">
        <v>1000</v>
      </c>
      <c r="N226" s="79">
        <v>583</v>
      </c>
      <c r="O226" s="79" t="s">
        <v>1001</v>
      </c>
      <c r="P226" s="50">
        <v>88075300</v>
      </c>
      <c r="Q226" s="50" t="s">
        <v>628</v>
      </c>
      <c r="R226" s="138" t="s">
        <v>1002</v>
      </c>
      <c r="S226" s="138" t="s">
        <v>982</v>
      </c>
      <c r="T226" s="50">
        <v>4839014306</v>
      </c>
      <c r="U226" s="50" t="s">
        <v>64</v>
      </c>
      <c r="V226" s="50" t="s">
        <v>31</v>
      </c>
      <c r="W226" s="5" t="s">
        <v>2028</v>
      </c>
      <c r="X226" s="5" t="s">
        <v>303</v>
      </c>
      <c r="Y226" s="57" t="s">
        <v>1003</v>
      </c>
      <c r="Z226" s="71" t="s">
        <v>551</v>
      </c>
      <c r="AA226" s="62" t="s">
        <v>552</v>
      </c>
      <c r="AB226" s="58">
        <v>0.41666666666666669</v>
      </c>
      <c r="AC226" s="13">
        <v>0.5</v>
      </c>
      <c r="AD226" s="14">
        <v>8.3333333333333329E-2</v>
      </c>
      <c r="AE226" s="5">
        <v>1</v>
      </c>
      <c r="AF226" s="5">
        <v>4</v>
      </c>
      <c r="AG226" s="11">
        <f t="shared" si="8"/>
        <v>8.3333333333333315E-2</v>
      </c>
      <c r="AH226" s="11">
        <f t="shared" si="9"/>
        <v>0.33333333333333326</v>
      </c>
      <c r="AI226" s="50"/>
      <c r="AJ226" s="60"/>
    </row>
    <row r="227" spans="1:36" x14ac:dyDescent="0.25">
      <c r="A227" s="50" t="s">
        <v>476</v>
      </c>
      <c r="B227" s="50">
        <v>16</v>
      </c>
      <c r="C227" s="52" t="s">
        <v>76</v>
      </c>
      <c r="D227" s="50" t="s">
        <v>973</v>
      </c>
      <c r="E227" s="68">
        <v>43164</v>
      </c>
      <c r="F227" s="5" t="s">
        <v>974</v>
      </c>
      <c r="G227" s="196" t="s">
        <v>975</v>
      </c>
      <c r="H227" s="5"/>
      <c r="I227" s="69" t="s">
        <v>1872</v>
      </c>
      <c r="J227" s="5" t="s">
        <v>976</v>
      </c>
      <c r="K227" s="50" t="s">
        <v>1004</v>
      </c>
      <c r="L227" s="50" t="s">
        <v>995</v>
      </c>
      <c r="M227" s="50" t="s">
        <v>1005</v>
      </c>
      <c r="N227" s="50">
        <v>3676</v>
      </c>
      <c r="O227" s="50" t="s">
        <v>1006</v>
      </c>
      <c r="P227" s="132">
        <v>88845000</v>
      </c>
      <c r="Q227" s="50" t="s">
        <v>628</v>
      </c>
      <c r="R227" s="67" t="s">
        <v>1006</v>
      </c>
      <c r="S227" s="67" t="s">
        <v>982</v>
      </c>
      <c r="T227" s="50" t="s">
        <v>1007</v>
      </c>
      <c r="U227" s="50" t="s">
        <v>617</v>
      </c>
      <c r="V227" s="50" t="s">
        <v>31</v>
      </c>
      <c r="W227" s="5" t="s">
        <v>2028</v>
      </c>
      <c r="X227" s="5" t="s">
        <v>303</v>
      </c>
      <c r="Y227" s="57" t="s">
        <v>1003</v>
      </c>
      <c r="Z227" s="4" t="s">
        <v>554</v>
      </c>
      <c r="AA227" s="62" t="s">
        <v>555</v>
      </c>
      <c r="AB227" s="13">
        <v>0.5</v>
      </c>
      <c r="AC227" s="58">
        <v>0.58333333333333337</v>
      </c>
      <c r="AD227" s="14">
        <v>8.3333333333333329E-2</v>
      </c>
      <c r="AE227" s="5">
        <v>1</v>
      </c>
      <c r="AF227" s="5">
        <v>4</v>
      </c>
      <c r="AG227" s="11">
        <f t="shared" si="8"/>
        <v>8.333333333333337E-2</v>
      </c>
      <c r="AH227" s="11">
        <f t="shared" si="9"/>
        <v>0.33333333333333348</v>
      </c>
      <c r="AI227" s="50"/>
      <c r="AJ227" s="60"/>
    </row>
    <row r="228" spans="1:36" x14ac:dyDescent="0.25">
      <c r="A228" s="50" t="s">
        <v>476</v>
      </c>
      <c r="B228" s="50">
        <v>16</v>
      </c>
      <c r="C228" s="52" t="s">
        <v>76</v>
      </c>
      <c r="D228" s="50" t="s">
        <v>973</v>
      </c>
      <c r="E228" s="68">
        <v>43164</v>
      </c>
      <c r="F228" s="5" t="s">
        <v>974</v>
      </c>
      <c r="G228" s="196" t="s">
        <v>975</v>
      </c>
      <c r="H228" s="5"/>
      <c r="I228" s="69" t="s">
        <v>1872</v>
      </c>
      <c r="J228" s="5" t="s">
        <v>976</v>
      </c>
      <c r="K228" s="50" t="s">
        <v>1008</v>
      </c>
      <c r="L228" s="50" t="s">
        <v>995</v>
      </c>
      <c r="M228" s="50" t="s">
        <v>1009</v>
      </c>
      <c r="N228" s="50">
        <v>2987</v>
      </c>
      <c r="O228" s="50" t="s">
        <v>1006</v>
      </c>
      <c r="P228" s="132">
        <v>88131030</v>
      </c>
      <c r="Q228" s="50" t="s">
        <v>628</v>
      </c>
      <c r="R228" s="67" t="s">
        <v>1006</v>
      </c>
      <c r="S228" s="67" t="s">
        <v>982</v>
      </c>
      <c r="T228" s="50">
        <v>4839013500</v>
      </c>
      <c r="U228" s="50" t="s">
        <v>65</v>
      </c>
      <c r="V228" s="50" t="s">
        <v>31</v>
      </c>
      <c r="W228" s="5" t="s">
        <v>2028</v>
      </c>
      <c r="X228" s="5" t="s">
        <v>303</v>
      </c>
      <c r="Y228" s="57" t="s">
        <v>1010</v>
      </c>
      <c r="Z228" s="71" t="s">
        <v>551</v>
      </c>
      <c r="AA228" s="62" t="s">
        <v>552</v>
      </c>
      <c r="AB228" s="58">
        <v>0.41666666666666669</v>
      </c>
      <c r="AC228" s="13">
        <v>0.5</v>
      </c>
      <c r="AD228" s="14">
        <v>8.3333333333333329E-2</v>
      </c>
      <c r="AE228" s="5">
        <v>1</v>
      </c>
      <c r="AF228" s="5">
        <v>4</v>
      </c>
      <c r="AG228" s="11">
        <f t="shared" si="8"/>
        <v>8.3333333333333315E-2</v>
      </c>
      <c r="AH228" s="11">
        <f t="shared" si="9"/>
        <v>0.33333333333333326</v>
      </c>
      <c r="AI228" s="50"/>
      <c r="AJ228" s="60"/>
    </row>
    <row r="229" spans="1:36" x14ac:dyDescent="0.25">
      <c r="A229" s="50" t="s">
        <v>476</v>
      </c>
      <c r="B229" s="50">
        <v>16</v>
      </c>
      <c r="C229" s="52" t="s">
        <v>76</v>
      </c>
      <c r="D229" s="50" t="s">
        <v>973</v>
      </c>
      <c r="E229" s="68">
        <v>43164</v>
      </c>
      <c r="F229" s="5" t="s">
        <v>974</v>
      </c>
      <c r="G229" s="196" t="s">
        <v>975</v>
      </c>
      <c r="H229" s="5"/>
      <c r="I229" s="69" t="s">
        <v>1872</v>
      </c>
      <c r="J229" s="5" t="s">
        <v>976</v>
      </c>
      <c r="K229" s="79" t="s">
        <v>1011</v>
      </c>
      <c r="L229" s="50" t="s">
        <v>995</v>
      </c>
      <c r="M229" s="79" t="s">
        <v>1012</v>
      </c>
      <c r="N229" s="79">
        <v>2822</v>
      </c>
      <c r="O229" s="50" t="s">
        <v>1006</v>
      </c>
      <c r="P229" s="50">
        <v>88131000</v>
      </c>
      <c r="Q229" s="50" t="s">
        <v>628</v>
      </c>
      <c r="R229" s="138" t="s">
        <v>1006</v>
      </c>
      <c r="S229" s="138" t="s">
        <v>982</v>
      </c>
      <c r="T229" s="50">
        <v>8001488000</v>
      </c>
      <c r="U229" s="50" t="s">
        <v>66</v>
      </c>
      <c r="V229" s="50" t="s">
        <v>31</v>
      </c>
      <c r="W229" s="5" t="s">
        <v>2028</v>
      </c>
      <c r="X229" s="5" t="s">
        <v>303</v>
      </c>
      <c r="Y229" s="57" t="s">
        <v>1010</v>
      </c>
      <c r="Z229" s="4" t="s">
        <v>554</v>
      </c>
      <c r="AA229" s="62" t="s">
        <v>555</v>
      </c>
      <c r="AB229" s="13">
        <v>0.5</v>
      </c>
      <c r="AC229" s="58">
        <v>0.58333333333333337</v>
      </c>
      <c r="AD229" s="14">
        <v>8.3333333333333329E-2</v>
      </c>
      <c r="AE229" s="5">
        <v>1</v>
      </c>
      <c r="AF229" s="5">
        <v>4</v>
      </c>
      <c r="AG229" s="11">
        <f t="shared" si="8"/>
        <v>8.333333333333337E-2</v>
      </c>
      <c r="AH229" s="11">
        <f t="shared" si="9"/>
        <v>0.33333333333333348</v>
      </c>
      <c r="AI229" s="50"/>
      <c r="AJ229" s="60"/>
    </row>
    <row r="230" spans="1:36" x14ac:dyDescent="0.25">
      <c r="A230" s="50" t="s">
        <v>476</v>
      </c>
      <c r="B230" s="50">
        <v>16</v>
      </c>
      <c r="C230" s="52" t="s">
        <v>76</v>
      </c>
      <c r="D230" s="50" t="s">
        <v>973</v>
      </c>
      <c r="E230" s="68">
        <v>43164</v>
      </c>
      <c r="F230" s="5" t="s">
        <v>974</v>
      </c>
      <c r="G230" s="196" t="s">
        <v>975</v>
      </c>
      <c r="H230" s="5"/>
      <c r="I230" s="69" t="s">
        <v>1872</v>
      </c>
      <c r="J230" s="5" t="s">
        <v>976</v>
      </c>
      <c r="K230" s="79" t="s">
        <v>994</v>
      </c>
      <c r="L230" s="50" t="s">
        <v>995</v>
      </c>
      <c r="M230" s="79" t="s">
        <v>996</v>
      </c>
      <c r="N230" s="79">
        <v>503</v>
      </c>
      <c r="O230" s="79" t="s">
        <v>997</v>
      </c>
      <c r="P230" s="50">
        <v>88117001</v>
      </c>
      <c r="Q230" s="50" t="s">
        <v>628</v>
      </c>
      <c r="R230" s="138" t="s">
        <v>1013</v>
      </c>
      <c r="S230" s="138" t="s">
        <v>982</v>
      </c>
      <c r="T230" s="50">
        <v>48392024242</v>
      </c>
      <c r="U230" s="50" t="s">
        <v>998</v>
      </c>
      <c r="V230" s="50" t="s">
        <v>31</v>
      </c>
      <c r="W230" s="5" t="s">
        <v>2028</v>
      </c>
      <c r="X230" s="5" t="s">
        <v>303</v>
      </c>
      <c r="Y230" s="57" t="s">
        <v>504</v>
      </c>
      <c r="Z230" s="71" t="s">
        <v>551</v>
      </c>
      <c r="AA230" s="62" t="s">
        <v>552</v>
      </c>
      <c r="AB230" s="58">
        <v>0.41666666666666669</v>
      </c>
      <c r="AC230" s="13">
        <v>0.5</v>
      </c>
      <c r="AD230" s="14">
        <v>8.3333333333333329E-2</v>
      </c>
      <c r="AE230" s="5">
        <v>1</v>
      </c>
      <c r="AF230" s="5">
        <v>4</v>
      </c>
      <c r="AG230" s="11">
        <f t="shared" si="8"/>
        <v>8.3333333333333315E-2</v>
      </c>
      <c r="AH230" s="11">
        <f t="shared" si="9"/>
        <v>0.33333333333333326</v>
      </c>
      <c r="AI230" s="50"/>
      <c r="AJ230" s="60"/>
    </row>
    <row r="231" spans="1:36" x14ac:dyDescent="0.25">
      <c r="A231" s="50" t="s">
        <v>476</v>
      </c>
      <c r="B231" s="50">
        <v>16</v>
      </c>
      <c r="C231" s="52" t="s">
        <v>76</v>
      </c>
      <c r="D231" s="50" t="s">
        <v>973</v>
      </c>
      <c r="E231" s="68">
        <v>43164</v>
      </c>
      <c r="F231" s="5" t="s">
        <v>974</v>
      </c>
      <c r="G231" s="196" t="s">
        <v>975</v>
      </c>
      <c r="H231" s="5"/>
      <c r="I231" s="69" t="s">
        <v>1872</v>
      </c>
      <c r="J231" s="5" t="s">
        <v>976</v>
      </c>
      <c r="K231" s="79" t="s">
        <v>1014</v>
      </c>
      <c r="L231" s="50" t="s">
        <v>995</v>
      </c>
      <c r="M231" s="79" t="s">
        <v>996</v>
      </c>
      <c r="N231" s="79">
        <v>5</v>
      </c>
      <c r="O231" s="79" t="s">
        <v>997</v>
      </c>
      <c r="P231" s="50">
        <v>88117000</v>
      </c>
      <c r="Q231" s="50" t="s">
        <v>628</v>
      </c>
      <c r="R231" s="138" t="s">
        <v>1013</v>
      </c>
      <c r="S231" s="138" t="s">
        <v>982</v>
      </c>
      <c r="T231" s="50">
        <v>4832494242</v>
      </c>
      <c r="U231" s="50" t="s">
        <v>67</v>
      </c>
      <c r="V231" s="50" t="s">
        <v>31</v>
      </c>
      <c r="W231" s="5" t="s">
        <v>2028</v>
      </c>
      <c r="X231" s="5" t="s">
        <v>303</v>
      </c>
      <c r="Y231" s="57" t="s">
        <v>504</v>
      </c>
      <c r="Z231" s="4" t="s">
        <v>554</v>
      </c>
      <c r="AA231" s="62" t="s">
        <v>555</v>
      </c>
      <c r="AB231" s="13">
        <v>0.5</v>
      </c>
      <c r="AC231" s="58">
        <v>0.58333333333333337</v>
      </c>
      <c r="AD231" s="14">
        <v>8.3333333333333329E-2</v>
      </c>
      <c r="AE231" s="5">
        <v>1</v>
      </c>
      <c r="AF231" s="5">
        <v>4</v>
      </c>
      <c r="AG231" s="11">
        <f t="shared" si="8"/>
        <v>8.333333333333337E-2</v>
      </c>
      <c r="AH231" s="11">
        <f t="shared" si="9"/>
        <v>0.33333333333333348</v>
      </c>
      <c r="AI231" s="50"/>
      <c r="AJ231" s="60"/>
    </row>
    <row r="232" spans="1:36" x14ac:dyDescent="0.25">
      <c r="A232" s="50" t="s">
        <v>476</v>
      </c>
      <c r="B232" s="5">
        <v>17</v>
      </c>
      <c r="C232" s="52" t="s">
        <v>76</v>
      </c>
      <c r="D232" s="63" t="s">
        <v>1015</v>
      </c>
      <c r="E232" s="75">
        <v>43619</v>
      </c>
      <c r="F232" s="76" t="s">
        <v>1016</v>
      </c>
      <c r="G232" s="77" t="s">
        <v>1017</v>
      </c>
      <c r="H232" s="50"/>
      <c r="I232" s="80" t="s">
        <v>538</v>
      </c>
      <c r="J232" s="80" t="s">
        <v>524</v>
      </c>
      <c r="K232" s="50" t="s">
        <v>911</v>
      </c>
      <c r="L232" s="50" t="s">
        <v>526</v>
      </c>
      <c r="M232" s="50" t="s">
        <v>912</v>
      </c>
      <c r="N232" s="220">
        <v>5555</v>
      </c>
      <c r="O232" s="50" t="s">
        <v>913</v>
      </c>
      <c r="P232" s="221" t="s">
        <v>1018</v>
      </c>
      <c r="Q232" s="50" t="s">
        <v>877</v>
      </c>
      <c r="R232" s="153" t="s">
        <v>660</v>
      </c>
      <c r="S232" s="67" t="s">
        <v>518</v>
      </c>
      <c r="T232" s="79"/>
      <c r="U232" s="50"/>
      <c r="V232" s="50" t="s">
        <v>41</v>
      </c>
      <c r="W232" s="50" t="s">
        <v>42</v>
      </c>
      <c r="X232" s="50" t="s">
        <v>42</v>
      </c>
      <c r="Y232" s="115" t="s">
        <v>504</v>
      </c>
      <c r="Z232" s="63" t="s">
        <v>36</v>
      </c>
      <c r="AA232" s="62" t="s">
        <v>506</v>
      </c>
      <c r="AB232" s="62">
        <v>0.41666666666666669</v>
      </c>
      <c r="AC232" s="62">
        <v>0.68055555555555547</v>
      </c>
      <c r="AD232" s="62">
        <f>MOD(AC232-AB232,1)</f>
        <v>0.26388888888888878</v>
      </c>
      <c r="AE232" s="4">
        <v>1</v>
      </c>
      <c r="AF232" s="50">
        <v>4</v>
      </c>
      <c r="AG232" s="62">
        <f t="shared" si="8"/>
        <v>0.26388888888888878</v>
      </c>
      <c r="AH232" s="60">
        <f t="shared" si="9"/>
        <v>1.0555555555555551</v>
      </c>
      <c r="AI232" s="50"/>
      <c r="AJ232" s="50"/>
    </row>
    <row r="233" spans="1:36" x14ac:dyDescent="0.25">
      <c r="A233" s="50" t="s">
        <v>476</v>
      </c>
      <c r="B233" s="5">
        <v>17</v>
      </c>
      <c r="C233" s="52" t="s">
        <v>76</v>
      </c>
      <c r="D233" s="63" t="s">
        <v>1015</v>
      </c>
      <c r="E233" s="75">
        <v>43619</v>
      </c>
      <c r="F233" s="76" t="s">
        <v>1016</v>
      </c>
      <c r="G233" s="77" t="s">
        <v>1017</v>
      </c>
      <c r="H233" s="50"/>
      <c r="I233" s="78" t="s">
        <v>511</v>
      </c>
      <c r="J233" s="80" t="s">
        <v>894</v>
      </c>
      <c r="K233" s="50" t="s">
        <v>895</v>
      </c>
      <c r="L233" s="50" t="s">
        <v>44</v>
      </c>
      <c r="M233" s="50" t="s">
        <v>896</v>
      </c>
      <c r="N233" s="50" t="s">
        <v>33</v>
      </c>
      <c r="O233" s="50" t="s">
        <v>897</v>
      </c>
      <c r="P233" s="79" t="s">
        <v>898</v>
      </c>
      <c r="Q233" s="50" t="s">
        <v>877</v>
      </c>
      <c r="R233" s="98" t="s">
        <v>614</v>
      </c>
      <c r="S233" s="67" t="s">
        <v>518</v>
      </c>
      <c r="T233" s="79"/>
      <c r="U233" s="50"/>
      <c r="V233" s="50" t="s">
        <v>41</v>
      </c>
      <c r="W233" s="50" t="s">
        <v>42</v>
      </c>
      <c r="X233" s="50" t="s">
        <v>42</v>
      </c>
      <c r="Y233" s="115" t="s">
        <v>530</v>
      </c>
      <c r="Z233" s="63" t="s">
        <v>36</v>
      </c>
      <c r="AA233" s="62" t="s">
        <v>496</v>
      </c>
      <c r="AB233" s="62">
        <v>0.41666666666666669</v>
      </c>
      <c r="AC233" s="62">
        <v>0.58333333333333337</v>
      </c>
      <c r="AD233" s="62">
        <v>0.16666666666666666</v>
      </c>
      <c r="AE233" s="82">
        <v>1</v>
      </c>
      <c r="AF233" s="50">
        <v>4</v>
      </c>
      <c r="AG233" s="62">
        <v>0.16666666666666666</v>
      </c>
      <c r="AH233" s="60">
        <f t="shared" si="9"/>
        <v>0.66666666666666663</v>
      </c>
      <c r="AI233" s="60"/>
      <c r="AJ233" s="50"/>
    </row>
    <row r="234" spans="1:36" s="269" customFormat="1" x14ac:dyDescent="0.25">
      <c r="A234" s="67" t="s">
        <v>476</v>
      </c>
      <c r="B234" s="67">
        <v>17</v>
      </c>
      <c r="C234" s="191" t="s">
        <v>76</v>
      </c>
      <c r="D234" s="99" t="s">
        <v>1015</v>
      </c>
      <c r="E234" s="265">
        <v>43619</v>
      </c>
      <c r="F234" s="266" t="s">
        <v>1016</v>
      </c>
      <c r="G234" s="96" t="s">
        <v>1017</v>
      </c>
      <c r="H234" s="51"/>
      <c r="I234" s="90" t="s">
        <v>511</v>
      </c>
      <c r="J234" s="98" t="s">
        <v>894</v>
      </c>
      <c r="K234" s="51" t="s">
        <v>890</v>
      </c>
      <c r="L234" s="192" t="s">
        <v>44</v>
      </c>
      <c r="M234" s="67" t="s">
        <v>891</v>
      </c>
      <c r="N234" s="67">
        <v>555</v>
      </c>
      <c r="O234" s="67" t="s">
        <v>892</v>
      </c>
      <c r="P234" s="138" t="s">
        <v>893</v>
      </c>
      <c r="Q234" s="67" t="s">
        <v>877</v>
      </c>
      <c r="R234" s="99" t="s">
        <v>614</v>
      </c>
      <c r="S234" s="51" t="s">
        <v>487</v>
      </c>
      <c r="T234" s="51">
        <v>2126249901</v>
      </c>
      <c r="U234" s="51" t="s">
        <v>1022</v>
      </c>
      <c r="V234" s="51" t="s">
        <v>41</v>
      </c>
      <c r="W234" s="67" t="s">
        <v>42</v>
      </c>
      <c r="X234" s="67" t="s">
        <v>42</v>
      </c>
      <c r="Y234" s="91" t="s">
        <v>490</v>
      </c>
      <c r="Z234" s="99" t="s">
        <v>36</v>
      </c>
      <c r="AA234" s="267" t="s">
        <v>496</v>
      </c>
      <c r="AB234" s="267">
        <v>0.41666666666666669</v>
      </c>
      <c r="AC234" s="267">
        <v>0.58333333333333337</v>
      </c>
      <c r="AD234" s="267">
        <v>0.16666666666666666</v>
      </c>
      <c r="AE234" s="268">
        <v>1</v>
      </c>
      <c r="AF234" s="67">
        <v>4</v>
      </c>
      <c r="AG234" s="267">
        <v>0.16666666666666666</v>
      </c>
      <c r="AH234" s="94">
        <f t="shared" si="9"/>
        <v>0.66666666666666663</v>
      </c>
      <c r="AI234" s="51"/>
      <c r="AJ234" s="67"/>
    </row>
    <row r="235" spans="1:36" x14ac:dyDescent="0.25">
      <c r="A235" s="50" t="s">
        <v>476</v>
      </c>
      <c r="B235" s="4">
        <v>18</v>
      </c>
      <c r="C235" s="52" t="s">
        <v>76</v>
      </c>
      <c r="D235" s="53" t="s">
        <v>1023</v>
      </c>
      <c r="E235" s="133">
        <v>43542</v>
      </c>
      <c r="F235" s="53" t="s">
        <v>1024</v>
      </c>
      <c r="G235" s="223" t="s">
        <v>1025</v>
      </c>
      <c r="H235" s="4"/>
      <c r="I235" s="78" t="s">
        <v>511</v>
      </c>
      <c r="J235" s="53" t="s">
        <v>43</v>
      </c>
      <c r="K235" s="53" t="s">
        <v>1019</v>
      </c>
      <c r="L235" s="129" t="s">
        <v>44</v>
      </c>
      <c r="M235" s="53" t="s">
        <v>1020</v>
      </c>
      <c r="N235" s="53">
        <v>349</v>
      </c>
      <c r="O235" s="53" t="s">
        <v>1021</v>
      </c>
      <c r="P235" s="56">
        <v>24925005</v>
      </c>
      <c r="Q235" s="53" t="s">
        <v>1026</v>
      </c>
      <c r="R235" s="53" t="s">
        <v>545</v>
      </c>
      <c r="S235" s="53" t="s">
        <v>487</v>
      </c>
      <c r="T235" s="50" t="s">
        <v>1027</v>
      </c>
      <c r="U235" s="53" t="s">
        <v>1022</v>
      </c>
      <c r="V235" s="53" t="s">
        <v>41</v>
      </c>
      <c r="W235" s="50" t="s">
        <v>42</v>
      </c>
      <c r="X235" s="50" t="s">
        <v>42</v>
      </c>
      <c r="Y235" s="115" t="s">
        <v>530</v>
      </c>
      <c r="Z235" s="57"/>
      <c r="AA235" s="53"/>
      <c r="AB235" s="66"/>
      <c r="AC235" s="66"/>
      <c r="AD235" s="134"/>
      <c r="AE235" s="53"/>
      <c r="AF235" s="53"/>
      <c r="AG235" s="135"/>
      <c r="AH235" s="135"/>
      <c r="AI235" s="50">
        <v>1317</v>
      </c>
      <c r="AJ235" s="60" t="s">
        <v>1028</v>
      </c>
    </row>
    <row r="236" spans="1:36" x14ac:dyDescent="0.25">
      <c r="A236" s="50" t="s">
        <v>476</v>
      </c>
      <c r="B236" s="4">
        <v>18</v>
      </c>
      <c r="C236" s="52" t="s">
        <v>76</v>
      </c>
      <c r="D236" s="53" t="s">
        <v>1023</v>
      </c>
      <c r="E236" s="133">
        <v>43542</v>
      </c>
      <c r="F236" s="53" t="s">
        <v>1024</v>
      </c>
      <c r="G236" s="223" t="s">
        <v>1025</v>
      </c>
      <c r="H236" s="4"/>
      <c r="I236" s="78" t="s">
        <v>511</v>
      </c>
      <c r="J236" s="53" t="s">
        <v>43</v>
      </c>
      <c r="K236" s="79" t="s">
        <v>1029</v>
      </c>
      <c r="L236" s="55" t="s">
        <v>44</v>
      </c>
      <c r="M236" s="79" t="s">
        <v>1030</v>
      </c>
      <c r="N236" s="79">
        <v>3555</v>
      </c>
      <c r="O236" s="79" t="s">
        <v>1031</v>
      </c>
      <c r="P236" s="121">
        <v>21740000</v>
      </c>
      <c r="Q236" s="50" t="s">
        <v>812</v>
      </c>
      <c r="R236" s="50" t="s">
        <v>486</v>
      </c>
      <c r="S236" s="53" t="s">
        <v>487</v>
      </c>
      <c r="T236" s="79"/>
      <c r="U236" s="53" t="s">
        <v>57</v>
      </c>
      <c r="V236" s="53" t="s">
        <v>41</v>
      </c>
      <c r="W236" s="50" t="s">
        <v>42</v>
      </c>
      <c r="X236" s="50" t="s">
        <v>42</v>
      </c>
      <c r="Y236" s="74" t="s">
        <v>605</v>
      </c>
      <c r="Z236" s="57"/>
      <c r="AA236" s="53"/>
      <c r="AB236" s="66"/>
      <c r="AC236" s="66"/>
      <c r="AD236" s="134"/>
      <c r="AE236" s="53"/>
      <c r="AF236" s="53"/>
      <c r="AG236" s="135"/>
      <c r="AH236" s="135"/>
      <c r="AI236" s="53">
        <v>1449</v>
      </c>
      <c r="AJ236" s="60" t="s">
        <v>1032</v>
      </c>
    </row>
    <row r="237" spans="1:36" x14ac:dyDescent="0.25">
      <c r="A237" s="50" t="s">
        <v>476</v>
      </c>
      <c r="B237" s="4">
        <v>18</v>
      </c>
      <c r="C237" s="52" t="s">
        <v>76</v>
      </c>
      <c r="D237" s="53" t="s">
        <v>1023</v>
      </c>
      <c r="E237" s="133">
        <v>43542</v>
      </c>
      <c r="F237" s="53" t="s">
        <v>1024</v>
      </c>
      <c r="G237" s="223" t="s">
        <v>1025</v>
      </c>
      <c r="H237" s="4"/>
      <c r="I237" s="78" t="s">
        <v>511</v>
      </c>
      <c r="J237" s="53" t="s">
        <v>43</v>
      </c>
      <c r="K237" s="50" t="s">
        <v>1033</v>
      </c>
      <c r="L237" s="129" t="s">
        <v>44</v>
      </c>
      <c r="M237" s="5" t="s">
        <v>1034</v>
      </c>
      <c r="N237" s="50">
        <v>5474</v>
      </c>
      <c r="O237" s="50" t="s">
        <v>1035</v>
      </c>
      <c r="P237" s="121">
        <v>20771004</v>
      </c>
      <c r="Q237" s="50" t="s">
        <v>49</v>
      </c>
      <c r="R237" s="50" t="s">
        <v>486</v>
      </c>
      <c r="S237" s="53" t="s">
        <v>487</v>
      </c>
      <c r="T237" s="79" t="s">
        <v>1036</v>
      </c>
      <c r="U237" s="53" t="s">
        <v>1037</v>
      </c>
      <c r="V237" s="53" t="s">
        <v>41</v>
      </c>
      <c r="W237" s="50" t="s">
        <v>42</v>
      </c>
      <c r="X237" s="50" t="s">
        <v>42</v>
      </c>
      <c r="Y237" s="218" t="s">
        <v>490</v>
      </c>
      <c r="Z237" s="57"/>
      <c r="AA237" s="53"/>
      <c r="AB237" s="66"/>
      <c r="AC237" s="66"/>
      <c r="AD237" s="134"/>
      <c r="AE237" s="53"/>
      <c r="AF237" s="53"/>
      <c r="AG237" s="135"/>
      <c r="AH237" s="135"/>
      <c r="AI237" s="53">
        <v>1112</v>
      </c>
      <c r="AJ237" s="60" t="s">
        <v>1038</v>
      </c>
    </row>
    <row r="238" spans="1:36" x14ac:dyDescent="0.25">
      <c r="A238" s="50" t="s">
        <v>476</v>
      </c>
      <c r="B238" s="4">
        <v>18</v>
      </c>
      <c r="C238" s="52" t="s">
        <v>76</v>
      </c>
      <c r="D238" s="53" t="s">
        <v>1023</v>
      </c>
      <c r="E238" s="133">
        <v>43542</v>
      </c>
      <c r="F238" s="53" t="s">
        <v>1024</v>
      </c>
      <c r="G238" s="223" t="s">
        <v>1025</v>
      </c>
      <c r="H238" s="4"/>
      <c r="I238" s="78" t="s">
        <v>511</v>
      </c>
      <c r="J238" s="53" t="s">
        <v>43</v>
      </c>
      <c r="K238" s="5" t="s">
        <v>1039</v>
      </c>
      <c r="L238" s="129" t="s">
        <v>44</v>
      </c>
      <c r="M238" s="5" t="s">
        <v>1040</v>
      </c>
      <c r="N238" s="5">
        <v>200</v>
      </c>
      <c r="O238" s="5" t="s">
        <v>1041</v>
      </c>
      <c r="P238" s="5" t="s">
        <v>1042</v>
      </c>
      <c r="Q238" s="5" t="s">
        <v>1043</v>
      </c>
      <c r="R238" s="50" t="s">
        <v>486</v>
      </c>
      <c r="S238" s="53" t="s">
        <v>487</v>
      </c>
      <c r="T238" s="5" t="s">
        <v>1044</v>
      </c>
      <c r="U238" s="4"/>
      <c r="V238" s="53" t="s">
        <v>41</v>
      </c>
      <c r="W238" s="50" t="s">
        <v>42</v>
      </c>
      <c r="X238" s="50" t="s">
        <v>42</v>
      </c>
      <c r="Y238" s="57" t="s">
        <v>504</v>
      </c>
      <c r="Z238" s="4"/>
      <c r="AA238" s="4"/>
      <c r="AB238" s="4"/>
      <c r="AC238" s="4"/>
      <c r="AD238" s="4"/>
      <c r="AE238" s="4"/>
      <c r="AF238" s="4"/>
      <c r="AG238" s="4"/>
      <c r="AH238" s="4"/>
      <c r="AI238" s="4">
        <v>1856</v>
      </c>
      <c r="AJ238" s="50" t="s">
        <v>1045</v>
      </c>
    </row>
    <row r="239" spans="1:36" x14ac:dyDescent="0.25">
      <c r="A239" s="50" t="s">
        <v>476</v>
      </c>
      <c r="B239" s="4">
        <v>18</v>
      </c>
      <c r="C239" s="52" t="s">
        <v>76</v>
      </c>
      <c r="D239" s="53" t="s">
        <v>1023</v>
      </c>
      <c r="E239" s="133">
        <v>43542</v>
      </c>
      <c r="F239" s="53" t="s">
        <v>1024</v>
      </c>
      <c r="G239" s="223" t="s">
        <v>1025</v>
      </c>
      <c r="H239" s="4"/>
      <c r="I239" s="78" t="s">
        <v>511</v>
      </c>
      <c r="J239" s="53" t="s">
        <v>43</v>
      </c>
      <c r="K239" s="5" t="s">
        <v>1046</v>
      </c>
      <c r="L239" s="129" t="s">
        <v>44</v>
      </c>
      <c r="M239" s="5" t="s">
        <v>1047</v>
      </c>
      <c r="N239" s="5">
        <v>5150</v>
      </c>
      <c r="O239" s="5" t="s">
        <v>1048</v>
      </c>
      <c r="P239" s="5" t="s">
        <v>1049</v>
      </c>
      <c r="Q239" s="5" t="s">
        <v>812</v>
      </c>
      <c r="R239" s="50" t="s">
        <v>486</v>
      </c>
      <c r="S239" s="53" t="s">
        <v>487</v>
      </c>
      <c r="T239" s="5" t="s">
        <v>1050</v>
      </c>
      <c r="U239" s="4"/>
      <c r="V239" s="53" t="s">
        <v>41</v>
      </c>
      <c r="W239" s="50" t="s">
        <v>42</v>
      </c>
      <c r="X239" s="50" t="s">
        <v>42</v>
      </c>
      <c r="Y239" s="50" t="s">
        <v>605</v>
      </c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50" t="s">
        <v>1051</v>
      </c>
    </row>
    <row r="240" spans="1:36" x14ac:dyDescent="0.25">
      <c r="A240" s="50" t="s">
        <v>476</v>
      </c>
      <c r="B240" s="4">
        <v>18</v>
      </c>
      <c r="C240" s="52" t="s">
        <v>76</v>
      </c>
      <c r="D240" s="53" t="s">
        <v>1023</v>
      </c>
      <c r="E240" s="133">
        <v>43542</v>
      </c>
      <c r="F240" s="53" t="s">
        <v>1024</v>
      </c>
      <c r="G240" s="223" t="s">
        <v>1025</v>
      </c>
      <c r="H240" s="4"/>
      <c r="I240" s="78" t="s">
        <v>511</v>
      </c>
      <c r="J240" s="53" t="s">
        <v>43</v>
      </c>
      <c r="K240" s="5" t="s">
        <v>1052</v>
      </c>
      <c r="L240" s="129" t="s">
        <v>44</v>
      </c>
      <c r="M240" s="5" t="s">
        <v>1053</v>
      </c>
      <c r="N240" s="5">
        <v>355</v>
      </c>
      <c r="O240" s="5" t="s">
        <v>842</v>
      </c>
      <c r="P240" s="5" t="s">
        <v>1054</v>
      </c>
      <c r="Q240" s="5" t="s">
        <v>812</v>
      </c>
      <c r="R240" s="50" t="s">
        <v>486</v>
      </c>
      <c r="S240" s="53" t="s">
        <v>487</v>
      </c>
      <c r="T240" s="5"/>
      <c r="U240" s="4"/>
      <c r="V240" s="53" t="s">
        <v>41</v>
      </c>
      <c r="W240" s="50" t="s">
        <v>42</v>
      </c>
      <c r="X240" s="50" t="s">
        <v>42</v>
      </c>
      <c r="Y240" s="50" t="s">
        <v>605</v>
      </c>
      <c r="Z240" s="4"/>
      <c r="AA240" s="4"/>
      <c r="AB240" s="4"/>
      <c r="AC240" s="4"/>
      <c r="AD240" s="4"/>
      <c r="AE240" s="4"/>
      <c r="AF240" s="4"/>
      <c r="AG240" s="4"/>
      <c r="AH240" s="4"/>
      <c r="AI240" s="4">
        <v>3271</v>
      </c>
      <c r="AJ240" s="50" t="s">
        <v>1055</v>
      </c>
    </row>
    <row r="241" spans="1:36" x14ac:dyDescent="0.25">
      <c r="A241" s="50" t="s">
        <v>476</v>
      </c>
      <c r="B241" s="4">
        <v>18</v>
      </c>
      <c r="C241" s="52" t="s">
        <v>76</v>
      </c>
      <c r="D241" s="53" t="s">
        <v>1023</v>
      </c>
      <c r="E241" s="133">
        <v>43542</v>
      </c>
      <c r="F241" s="53" t="s">
        <v>1024</v>
      </c>
      <c r="G241" s="223" t="s">
        <v>1025</v>
      </c>
      <c r="H241" s="4"/>
      <c r="I241" s="78" t="s">
        <v>511</v>
      </c>
      <c r="J241" s="53" t="s">
        <v>43</v>
      </c>
      <c r="K241" s="5" t="s">
        <v>1056</v>
      </c>
      <c r="L241" s="129" t="s">
        <v>44</v>
      </c>
      <c r="M241" s="5" t="s">
        <v>1057</v>
      </c>
      <c r="N241" s="5">
        <v>1363</v>
      </c>
      <c r="O241" s="5" t="s">
        <v>1058</v>
      </c>
      <c r="P241" s="5" t="s">
        <v>1059</v>
      </c>
      <c r="Q241" s="50" t="s">
        <v>1060</v>
      </c>
      <c r="R241" s="50" t="s">
        <v>486</v>
      </c>
      <c r="S241" s="53" t="s">
        <v>487</v>
      </c>
      <c r="T241" s="5" t="s">
        <v>1061</v>
      </c>
      <c r="U241" s="4"/>
      <c r="V241" s="53" t="s">
        <v>41</v>
      </c>
      <c r="W241" s="50" t="s">
        <v>42</v>
      </c>
      <c r="X241" s="50" t="s">
        <v>42</v>
      </c>
      <c r="Y241" s="218" t="s">
        <v>504</v>
      </c>
      <c r="Z241" s="4"/>
      <c r="AA241" s="4"/>
      <c r="AB241" s="4"/>
      <c r="AC241" s="4"/>
      <c r="AD241" s="4"/>
      <c r="AE241" s="4"/>
      <c r="AF241" s="4"/>
      <c r="AG241" s="4"/>
      <c r="AH241" s="4"/>
      <c r="AI241" s="4">
        <v>1783</v>
      </c>
      <c r="AJ241" s="50" t="s">
        <v>1062</v>
      </c>
    </row>
    <row r="242" spans="1:36" x14ac:dyDescent="0.25">
      <c r="A242" s="50" t="s">
        <v>476</v>
      </c>
      <c r="B242" s="4">
        <v>18</v>
      </c>
      <c r="C242" s="52" t="s">
        <v>76</v>
      </c>
      <c r="D242" s="53" t="s">
        <v>1023</v>
      </c>
      <c r="E242" s="133">
        <v>43542</v>
      </c>
      <c r="F242" s="53" t="s">
        <v>1024</v>
      </c>
      <c r="G242" s="223" t="s">
        <v>1025</v>
      </c>
      <c r="H242" s="4"/>
      <c r="I242" s="80" t="s">
        <v>538</v>
      </c>
      <c r="J242" s="4" t="s">
        <v>524</v>
      </c>
      <c r="K242" s="5" t="s">
        <v>1063</v>
      </c>
      <c r="L242" s="4" t="s">
        <v>526</v>
      </c>
      <c r="M242" s="81" t="s">
        <v>1064</v>
      </c>
      <c r="N242" s="5">
        <v>6501</v>
      </c>
      <c r="O242" s="5" t="s">
        <v>1065</v>
      </c>
      <c r="P242" s="5" t="s">
        <v>1066</v>
      </c>
      <c r="Q242" s="50" t="s">
        <v>1026</v>
      </c>
      <c r="R242" s="50" t="s">
        <v>486</v>
      </c>
      <c r="S242" s="53" t="s">
        <v>487</v>
      </c>
      <c r="T242" s="5" t="s">
        <v>1067</v>
      </c>
      <c r="U242" s="4"/>
      <c r="V242" s="53" t="s">
        <v>41</v>
      </c>
      <c r="W242" s="50" t="s">
        <v>42</v>
      </c>
      <c r="X242" s="50" t="s">
        <v>42</v>
      </c>
      <c r="Y242" s="74" t="s">
        <v>730</v>
      </c>
      <c r="Z242" s="4"/>
      <c r="AA242" s="4"/>
      <c r="AB242" s="4"/>
      <c r="AC242" s="4"/>
      <c r="AD242" s="4"/>
      <c r="AE242" s="4"/>
      <c r="AF242" s="4"/>
      <c r="AG242" s="4"/>
      <c r="AH242" s="4"/>
      <c r="AI242" s="4">
        <v>1804</v>
      </c>
      <c r="AJ242" s="60"/>
    </row>
    <row r="243" spans="1:36" x14ac:dyDescent="0.25">
      <c r="A243" s="50" t="s">
        <v>476</v>
      </c>
      <c r="B243" s="4">
        <v>18</v>
      </c>
      <c r="C243" s="52" t="s">
        <v>76</v>
      </c>
      <c r="D243" s="53" t="s">
        <v>1023</v>
      </c>
      <c r="E243" s="133">
        <v>43542</v>
      </c>
      <c r="F243" s="53" t="s">
        <v>1024</v>
      </c>
      <c r="G243" s="223" t="s">
        <v>1025</v>
      </c>
      <c r="H243" s="4"/>
      <c r="I243" s="80" t="s">
        <v>538</v>
      </c>
      <c r="J243" s="4" t="s">
        <v>524</v>
      </c>
      <c r="K243" s="5" t="s">
        <v>1068</v>
      </c>
      <c r="L243" s="4" t="s">
        <v>526</v>
      </c>
      <c r="M243" s="81" t="s">
        <v>1069</v>
      </c>
      <c r="N243" s="5">
        <v>6501</v>
      </c>
      <c r="O243" s="5" t="s">
        <v>1070</v>
      </c>
      <c r="P243" s="81" t="s">
        <v>1066</v>
      </c>
      <c r="Q243" s="50" t="s">
        <v>1026</v>
      </c>
      <c r="R243" s="50" t="s">
        <v>486</v>
      </c>
      <c r="S243" s="53" t="s">
        <v>487</v>
      </c>
      <c r="T243" s="5"/>
      <c r="U243" s="4"/>
      <c r="V243" s="53" t="s">
        <v>41</v>
      </c>
      <c r="W243" s="50" t="s">
        <v>42</v>
      </c>
      <c r="X243" s="50" t="s">
        <v>42</v>
      </c>
      <c r="Y243" s="50" t="s">
        <v>730</v>
      </c>
      <c r="Z243" s="4"/>
      <c r="AA243" s="4"/>
      <c r="AB243" s="4"/>
      <c r="AC243" s="4"/>
      <c r="AD243" s="4"/>
      <c r="AE243" s="4"/>
      <c r="AF243" s="4"/>
      <c r="AG243" s="4"/>
      <c r="AH243" s="4"/>
      <c r="AI243" s="4">
        <v>1501</v>
      </c>
      <c r="AJ243" s="5"/>
    </row>
    <row r="244" spans="1:36" x14ac:dyDescent="0.25">
      <c r="A244" s="50" t="s">
        <v>476</v>
      </c>
      <c r="B244" s="4">
        <v>18</v>
      </c>
      <c r="C244" s="52" t="s">
        <v>76</v>
      </c>
      <c r="D244" s="53" t="s">
        <v>1023</v>
      </c>
      <c r="E244" s="133">
        <v>43542</v>
      </c>
      <c r="F244" s="53" t="s">
        <v>1024</v>
      </c>
      <c r="G244" s="223" t="s">
        <v>1025</v>
      </c>
      <c r="H244" s="4"/>
      <c r="I244" s="80" t="s">
        <v>538</v>
      </c>
      <c r="J244" s="4" t="s">
        <v>524</v>
      </c>
      <c r="K244" s="5" t="s">
        <v>1071</v>
      </c>
      <c r="L244" s="4" t="s">
        <v>526</v>
      </c>
      <c r="M244" s="81" t="s">
        <v>1072</v>
      </c>
      <c r="N244" s="5">
        <v>3424</v>
      </c>
      <c r="O244" s="81" t="s">
        <v>30</v>
      </c>
      <c r="P244" s="5" t="s">
        <v>1073</v>
      </c>
      <c r="Q244" s="5" t="s">
        <v>1074</v>
      </c>
      <c r="R244" s="50" t="s">
        <v>486</v>
      </c>
      <c r="S244" s="53" t="s">
        <v>487</v>
      </c>
      <c r="T244" s="5"/>
      <c r="U244" s="4"/>
      <c r="V244" s="53" t="s">
        <v>41</v>
      </c>
      <c r="W244" s="50" t="s">
        <v>42</v>
      </c>
      <c r="X244" s="50" t="s">
        <v>42</v>
      </c>
      <c r="Y244" s="57" t="s">
        <v>504</v>
      </c>
      <c r="Z244" s="4"/>
      <c r="AA244" s="4"/>
      <c r="AB244" s="4"/>
      <c r="AC244" s="4"/>
      <c r="AD244" s="4"/>
      <c r="AE244" s="4"/>
      <c r="AF244" s="4"/>
      <c r="AG244" s="4"/>
      <c r="AH244" s="4"/>
      <c r="AI244" s="4">
        <v>1496</v>
      </c>
      <c r="AJ244" s="50"/>
    </row>
    <row r="245" spans="1:36" x14ac:dyDescent="0.25">
      <c r="A245" s="50" t="s">
        <v>476</v>
      </c>
      <c r="B245" s="4">
        <v>18</v>
      </c>
      <c r="C245" s="52" t="s">
        <v>76</v>
      </c>
      <c r="D245" s="53" t="s">
        <v>1023</v>
      </c>
      <c r="E245" s="133">
        <v>43542</v>
      </c>
      <c r="F245" s="53" t="s">
        <v>1024</v>
      </c>
      <c r="G245" s="223" t="s">
        <v>1025</v>
      </c>
      <c r="H245" s="4"/>
      <c r="I245" s="80" t="s">
        <v>538</v>
      </c>
      <c r="J245" s="4" t="s">
        <v>524</v>
      </c>
      <c r="K245" s="5" t="s">
        <v>1075</v>
      </c>
      <c r="L245" s="4" t="s">
        <v>526</v>
      </c>
      <c r="M245" s="5" t="s">
        <v>1076</v>
      </c>
      <c r="N245" s="5">
        <v>300</v>
      </c>
      <c r="O245" s="5" t="s">
        <v>1077</v>
      </c>
      <c r="P245" s="5" t="s">
        <v>1078</v>
      </c>
      <c r="Q245" s="50" t="s">
        <v>49</v>
      </c>
      <c r="R245" s="50" t="s">
        <v>486</v>
      </c>
      <c r="S245" s="53" t="s">
        <v>487</v>
      </c>
      <c r="T245" s="5"/>
      <c r="U245" s="4"/>
      <c r="V245" s="53" t="s">
        <v>41</v>
      </c>
      <c r="W245" s="50" t="s">
        <v>42</v>
      </c>
      <c r="X245" s="50" t="s">
        <v>42</v>
      </c>
      <c r="Y245" s="57" t="s">
        <v>490</v>
      </c>
      <c r="Z245" s="4"/>
      <c r="AA245" s="4"/>
      <c r="AB245" s="4"/>
      <c r="AC245" s="4"/>
      <c r="AD245" s="4"/>
      <c r="AE245" s="4"/>
      <c r="AF245" s="4"/>
      <c r="AG245" s="4"/>
      <c r="AH245" s="4"/>
      <c r="AI245" s="4">
        <v>1496</v>
      </c>
      <c r="AJ245" s="5"/>
    </row>
    <row r="246" spans="1:36" x14ac:dyDescent="0.25">
      <c r="A246" s="50" t="s">
        <v>476</v>
      </c>
      <c r="B246" s="4">
        <v>18</v>
      </c>
      <c r="C246" s="52" t="s">
        <v>76</v>
      </c>
      <c r="D246" s="53" t="s">
        <v>1023</v>
      </c>
      <c r="E246" s="133">
        <v>43542</v>
      </c>
      <c r="F246" s="53" t="s">
        <v>1024</v>
      </c>
      <c r="G246" s="223" t="s">
        <v>1025</v>
      </c>
      <c r="H246" s="4"/>
      <c r="I246" s="80" t="s">
        <v>538</v>
      </c>
      <c r="J246" s="4" t="s">
        <v>524</v>
      </c>
      <c r="K246" s="5" t="s">
        <v>1079</v>
      </c>
      <c r="L246" s="4" t="s">
        <v>526</v>
      </c>
      <c r="M246" s="81" t="s">
        <v>1047</v>
      </c>
      <c r="N246" s="5">
        <v>1510</v>
      </c>
      <c r="O246" s="50" t="s">
        <v>1048</v>
      </c>
      <c r="P246" s="78">
        <v>226401100</v>
      </c>
      <c r="Q246" s="50" t="s">
        <v>812</v>
      </c>
      <c r="R246" s="50" t="s">
        <v>486</v>
      </c>
      <c r="S246" s="53" t="s">
        <v>487</v>
      </c>
      <c r="T246" s="5"/>
      <c r="U246" s="4"/>
      <c r="V246" s="53" t="s">
        <v>41</v>
      </c>
      <c r="W246" s="50" t="s">
        <v>42</v>
      </c>
      <c r="X246" s="50" t="s">
        <v>42</v>
      </c>
      <c r="Y246" s="50" t="s">
        <v>605</v>
      </c>
      <c r="Z246" s="4"/>
      <c r="AA246" s="4"/>
      <c r="AB246" s="4"/>
      <c r="AC246" s="4"/>
      <c r="AD246" s="4"/>
      <c r="AE246" s="4"/>
      <c r="AF246" s="4"/>
      <c r="AG246" s="4"/>
      <c r="AH246" s="4"/>
      <c r="AI246" s="4">
        <v>1500</v>
      </c>
      <c r="AJ246" s="5"/>
    </row>
    <row r="247" spans="1:36" x14ac:dyDescent="0.25">
      <c r="A247" s="50" t="s">
        <v>476</v>
      </c>
      <c r="B247" s="4">
        <v>18</v>
      </c>
      <c r="C247" s="52" t="s">
        <v>76</v>
      </c>
      <c r="D247" s="53" t="s">
        <v>1023</v>
      </c>
      <c r="E247" s="133">
        <v>43542</v>
      </c>
      <c r="F247" s="53" t="s">
        <v>1024</v>
      </c>
      <c r="G247" s="223" t="s">
        <v>1025</v>
      </c>
      <c r="H247" s="4"/>
      <c r="I247" s="80" t="s">
        <v>538</v>
      </c>
      <c r="J247" s="4" t="s">
        <v>524</v>
      </c>
      <c r="K247" s="5" t="s">
        <v>1080</v>
      </c>
      <c r="L247" s="4" t="s">
        <v>526</v>
      </c>
      <c r="M247" s="81" t="s">
        <v>1081</v>
      </c>
      <c r="N247" s="5">
        <v>909</v>
      </c>
      <c r="O247" s="5" t="s">
        <v>1082</v>
      </c>
      <c r="P247" s="5" t="s">
        <v>1083</v>
      </c>
      <c r="Q247" s="50" t="s">
        <v>49</v>
      </c>
      <c r="R247" s="50" t="s">
        <v>486</v>
      </c>
      <c r="S247" s="53" t="s">
        <v>487</v>
      </c>
      <c r="T247" s="136" t="s">
        <v>1084</v>
      </c>
      <c r="U247" s="4"/>
      <c r="V247" s="53" t="s">
        <v>41</v>
      </c>
      <c r="W247" s="50" t="s">
        <v>42</v>
      </c>
      <c r="X247" s="50" t="s">
        <v>42</v>
      </c>
      <c r="Y247" s="50" t="s">
        <v>730</v>
      </c>
      <c r="Z247" s="4"/>
      <c r="AA247" s="4"/>
      <c r="AB247" s="4"/>
      <c r="AC247" s="4"/>
      <c r="AD247" s="4"/>
      <c r="AE247" s="4"/>
      <c r="AF247" s="4"/>
      <c r="AG247" s="4"/>
      <c r="AH247" s="4"/>
      <c r="AI247" s="4">
        <v>5268</v>
      </c>
      <c r="AJ247" s="5"/>
    </row>
    <row r="248" spans="1:36" x14ac:dyDescent="0.25">
      <c r="A248" s="50" t="s">
        <v>476</v>
      </c>
      <c r="B248" s="4">
        <v>18</v>
      </c>
      <c r="C248" s="52" t="s">
        <v>76</v>
      </c>
      <c r="D248" s="53" t="s">
        <v>1023</v>
      </c>
      <c r="E248" s="133">
        <v>43542</v>
      </c>
      <c r="F248" s="53" t="s">
        <v>1024</v>
      </c>
      <c r="G248" s="223" t="s">
        <v>1025</v>
      </c>
      <c r="H248" s="4"/>
      <c r="I248" s="80" t="s">
        <v>538</v>
      </c>
      <c r="J248" s="4" t="s">
        <v>524</v>
      </c>
      <c r="K248" s="5" t="s">
        <v>1085</v>
      </c>
      <c r="L248" s="4" t="s">
        <v>526</v>
      </c>
      <c r="M248" s="81" t="s">
        <v>1086</v>
      </c>
      <c r="N248" s="5">
        <v>115</v>
      </c>
      <c r="O248" s="5" t="s">
        <v>507</v>
      </c>
      <c r="P248" s="5" t="s">
        <v>1087</v>
      </c>
      <c r="Q248" s="50" t="s">
        <v>49</v>
      </c>
      <c r="R248" s="50" t="s">
        <v>486</v>
      </c>
      <c r="S248" s="53" t="s">
        <v>487</v>
      </c>
      <c r="T248" s="5" t="s">
        <v>1088</v>
      </c>
      <c r="U248" s="4"/>
      <c r="V248" s="53" t="s">
        <v>41</v>
      </c>
      <c r="W248" s="50" t="s">
        <v>42</v>
      </c>
      <c r="X248" s="50" t="s">
        <v>42</v>
      </c>
      <c r="Y248" s="50" t="s">
        <v>730</v>
      </c>
      <c r="Z248" s="4"/>
      <c r="AA248" s="4"/>
      <c r="AB248" s="4"/>
      <c r="AC248" s="4"/>
      <c r="AD248" s="4"/>
      <c r="AE248" s="4"/>
      <c r="AF248" s="4"/>
      <c r="AG248" s="4"/>
      <c r="AH248" s="4"/>
      <c r="AI248" s="4">
        <v>1502</v>
      </c>
      <c r="AJ248" s="5"/>
    </row>
    <row r="249" spans="1:36" x14ac:dyDescent="0.25">
      <c r="A249" s="50" t="s">
        <v>476</v>
      </c>
      <c r="B249" s="4">
        <v>18</v>
      </c>
      <c r="C249" s="52" t="s">
        <v>76</v>
      </c>
      <c r="D249" s="53" t="s">
        <v>1023</v>
      </c>
      <c r="E249" s="133">
        <v>43542</v>
      </c>
      <c r="F249" s="53" t="s">
        <v>1024</v>
      </c>
      <c r="G249" s="223" t="s">
        <v>1025</v>
      </c>
      <c r="H249" s="4"/>
      <c r="I249" s="80" t="s">
        <v>538</v>
      </c>
      <c r="J249" s="4" t="s">
        <v>524</v>
      </c>
      <c r="K249" s="5" t="s">
        <v>1089</v>
      </c>
      <c r="L249" s="4" t="s">
        <v>526</v>
      </c>
      <c r="M249" s="81" t="s">
        <v>1090</v>
      </c>
      <c r="N249" s="5">
        <v>2700</v>
      </c>
      <c r="O249" s="5" t="s">
        <v>1091</v>
      </c>
      <c r="P249" s="5" t="s">
        <v>1092</v>
      </c>
      <c r="Q249" s="50" t="s">
        <v>49</v>
      </c>
      <c r="R249" s="50" t="s">
        <v>486</v>
      </c>
      <c r="S249" s="53" t="s">
        <v>487</v>
      </c>
      <c r="T249" s="5"/>
      <c r="U249" s="4"/>
      <c r="V249" s="53" t="s">
        <v>41</v>
      </c>
      <c r="W249" s="50" t="s">
        <v>42</v>
      </c>
      <c r="X249" s="50" t="s">
        <v>42</v>
      </c>
      <c r="Y249" s="218" t="s">
        <v>490</v>
      </c>
      <c r="Z249" s="4"/>
      <c r="AA249" s="4"/>
      <c r="AB249" s="4"/>
      <c r="AC249" s="4"/>
      <c r="AD249" s="4"/>
      <c r="AE249" s="4"/>
      <c r="AF249" s="4"/>
      <c r="AG249" s="4"/>
      <c r="AH249" s="4"/>
      <c r="AI249" s="4">
        <v>5264</v>
      </c>
      <c r="AJ249" s="50"/>
    </row>
    <row r="250" spans="1:36" x14ac:dyDescent="0.25">
      <c r="A250" s="50" t="s">
        <v>476</v>
      </c>
      <c r="B250" s="4">
        <v>18</v>
      </c>
      <c r="C250" s="52" t="s">
        <v>76</v>
      </c>
      <c r="D250" s="53" t="s">
        <v>1023</v>
      </c>
      <c r="E250" s="133">
        <v>43542</v>
      </c>
      <c r="F250" s="53" t="s">
        <v>1024</v>
      </c>
      <c r="G250" s="223" t="s">
        <v>1025</v>
      </c>
      <c r="H250" s="4"/>
      <c r="I250" s="80" t="s">
        <v>538</v>
      </c>
      <c r="J250" s="4" t="s">
        <v>524</v>
      </c>
      <c r="K250" s="5" t="s">
        <v>1093</v>
      </c>
      <c r="L250" s="4" t="s">
        <v>526</v>
      </c>
      <c r="M250" s="81" t="s">
        <v>1094</v>
      </c>
      <c r="N250" s="5">
        <v>975</v>
      </c>
      <c r="O250" s="5" t="s">
        <v>507</v>
      </c>
      <c r="P250" s="5" t="s">
        <v>1095</v>
      </c>
      <c r="Q250" s="50" t="s">
        <v>49</v>
      </c>
      <c r="R250" s="50" t="s">
        <v>486</v>
      </c>
      <c r="S250" s="53" t="s">
        <v>487</v>
      </c>
      <c r="T250" s="4"/>
      <c r="U250" s="4"/>
      <c r="V250" s="53" t="s">
        <v>41</v>
      </c>
      <c r="W250" s="50" t="s">
        <v>42</v>
      </c>
      <c r="X250" s="50" t="s">
        <v>42</v>
      </c>
      <c r="Y250" s="57" t="s">
        <v>490</v>
      </c>
      <c r="Z250" s="4"/>
      <c r="AA250" s="4"/>
      <c r="AB250" s="4"/>
      <c r="AC250" s="4"/>
      <c r="AD250" s="4"/>
      <c r="AE250" s="4"/>
      <c r="AF250" s="4"/>
      <c r="AG250" s="4"/>
      <c r="AH250" s="4"/>
      <c r="AI250" s="4">
        <v>1340</v>
      </c>
      <c r="AJ250" s="5"/>
    </row>
    <row r="251" spans="1:36" x14ac:dyDescent="0.25">
      <c r="A251" s="50" t="s">
        <v>476</v>
      </c>
      <c r="B251" s="4">
        <v>18</v>
      </c>
      <c r="C251" s="52" t="s">
        <v>76</v>
      </c>
      <c r="D251" s="53" t="s">
        <v>1023</v>
      </c>
      <c r="E251" s="133">
        <v>43542</v>
      </c>
      <c r="F251" s="53" t="s">
        <v>1024</v>
      </c>
      <c r="G251" s="223" t="s">
        <v>1025</v>
      </c>
      <c r="H251" s="4"/>
      <c r="I251" s="80" t="s">
        <v>538</v>
      </c>
      <c r="J251" s="4" t="s">
        <v>524</v>
      </c>
      <c r="K251" s="5" t="s">
        <v>1096</v>
      </c>
      <c r="L251" s="4" t="s">
        <v>526</v>
      </c>
      <c r="M251" s="81" t="s">
        <v>1097</v>
      </c>
      <c r="N251" s="5">
        <v>100</v>
      </c>
      <c r="O251" s="5" t="s">
        <v>295</v>
      </c>
      <c r="P251" s="5" t="s">
        <v>1098</v>
      </c>
      <c r="Q251" s="5" t="s">
        <v>1099</v>
      </c>
      <c r="R251" s="50" t="s">
        <v>486</v>
      </c>
      <c r="S251" s="53" t="s">
        <v>487</v>
      </c>
      <c r="T251" s="4"/>
      <c r="U251" s="4"/>
      <c r="V251" s="53" t="s">
        <v>41</v>
      </c>
      <c r="W251" s="50" t="s">
        <v>42</v>
      </c>
      <c r="X251" s="50" t="s">
        <v>42</v>
      </c>
      <c r="Y251" s="115" t="s">
        <v>530</v>
      </c>
      <c r="Z251" s="4"/>
      <c r="AA251" s="4"/>
      <c r="AB251" s="4"/>
      <c r="AC251" s="4"/>
      <c r="AD251" s="4"/>
      <c r="AE251" s="4"/>
      <c r="AF251" s="4"/>
      <c r="AG251" s="4"/>
      <c r="AH251" s="4"/>
      <c r="AI251" s="4">
        <v>1504</v>
      </c>
      <c r="AJ251" s="5"/>
    </row>
    <row r="252" spans="1:36" x14ac:dyDescent="0.25">
      <c r="A252" s="50" t="s">
        <v>476</v>
      </c>
      <c r="B252" s="4">
        <v>18</v>
      </c>
      <c r="C252" s="52" t="s">
        <v>76</v>
      </c>
      <c r="D252" s="53" t="s">
        <v>1023</v>
      </c>
      <c r="E252" s="133">
        <v>43542</v>
      </c>
      <c r="F252" s="53" t="s">
        <v>1024</v>
      </c>
      <c r="G252" s="223" t="s">
        <v>1025</v>
      </c>
      <c r="H252" s="4"/>
      <c r="I252" s="80" t="s">
        <v>538</v>
      </c>
      <c r="J252" s="4" t="s">
        <v>524</v>
      </c>
      <c r="K252" s="5" t="s">
        <v>1100</v>
      </c>
      <c r="L252" s="4" t="s">
        <v>526</v>
      </c>
      <c r="M252" s="81" t="s">
        <v>1101</v>
      </c>
      <c r="N252" s="5">
        <v>429</v>
      </c>
      <c r="O252" s="5" t="s">
        <v>30</v>
      </c>
      <c r="P252" s="5" t="s">
        <v>1102</v>
      </c>
      <c r="Q252" s="5" t="s">
        <v>1099</v>
      </c>
      <c r="R252" s="50" t="s">
        <v>486</v>
      </c>
      <c r="S252" s="53" t="s">
        <v>487</v>
      </c>
      <c r="T252" s="4"/>
      <c r="U252" s="4"/>
      <c r="V252" s="53" t="s">
        <v>41</v>
      </c>
      <c r="W252" s="50" t="s">
        <v>42</v>
      </c>
      <c r="X252" s="50" t="s">
        <v>42</v>
      </c>
      <c r="Y252" s="115" t="s">
        <v>530</v>
      </c>
      <c r="Z252" s="4"/>
      <c r="AA252" s="4"/>
      <c r="AB252" s="4"/>
      <c r="AC252" s="4"/>
      <c r="AD252" s="4"/>
      <c r="AE252" s="4"/>
      <c r="AF252" s="4"/>
      <c r="AG252" s="4"/>
      <c r="AH252" s="4"/>
      <c r="AI252" s="4">
        <v>1720</v>
      </c>
      <c r="AJ252" s="5"/>
    </row>
    <row r="253" spans="1:36" x14ac:dyDescent="0.25">
      <c r="A253" s="50" t="s">
        <v>476</v>
      </c>
      <c r="B253" s="4">
        <v>18</v>
      </c>
      <c r="C253" s="52" t="s">
        <v>76</v>
      </c>
      <c r="D253" s="53" t="s">
        <v>1023</v>
      </c>
      <c r="E253" s="133">
        <v>43542</v>
      </c>
      <c r="F253" s="53" t="s">
        <v>1024</v>
      </c>
      <c r="G253" s="223" t="s">
        <v>1025</v>
      </c>
      <c r="H253" s="4"/>
      <c r="I253" s="80" t="s">
        <v>538</v>
      </c>
      <c r="J253" s="4" t="s">
        <v>524</v>
      </c>
      <c r="K253" s="5" t="s">
        <v>1103</v>
      </c>
      <c r="L253" s="4" t="s">
        <v>526</v>
      </c>
      <c r="M253" s="5" t="s">
        <v>1104</v>
      </c>
      <c r="N253" s="5" t="s">
        <v>1105</v>
      </c>
      <c r="O253" s="5" t="s">
        <v>30</v>
      </c>
      <c r="P253" s="5" t="s">
        <v>1106</v>
      </c>
      <c r="Q253" s="5" t="s">
        <v>1107</v>
      </c>
      <c r="R253" s="50" t="s">
        <v>486</v>
      </c>
      <c r="S253" s="53" t="s">
        <v>487</v>
      </c>
      <c r="T253" s="4"/>
      <c r="U253" s="4"/>
      <c r="V253" s="53" t="s">
        <v>41</v>
      </c>
      <c r="W253" s="50" t="s">
        <v>42</v>
      </c>
      <c r="X253" s="50" t="s">
        <v>42</v>
      </c>
      <c r="Y253" s="57" t="s">
        <v>504</v>
      </c>
      <c r="Z253" s="4"/>
      <c r="AA253" s="4"/>
      <c r="AB253" s="4"/>
      <c r="AC253" s="4"/>
      <c r="AD253" s="4"/>
      <c r="AE253" s="4"/>
      <c r="AF253" s="4"/>
      <c r="AG253" s="4"/>
      <c r="AH253" s="4"/>
      <c r="AI253" s="4">
        <v>5267</v>
      </c>
      <c r="AJ253" s="5"/>
    </row>
    <row r="254" spans="1:36" x14ac:dyDescent="0.25">
      <c r="A254" s="50" t="s">
        <v>476</v>
      </c>
      <c r="B254" s="4">
        <v>18</v>
      </c>
      <c r="C254" s="52" t="s">
        <v>76</v>
      </c>
      <c r="D254" s="53" t="s">
        <v>1023</v>
      </c>
      <c r="E254" s="133">
        <v>43542</v>
      </c>
      <c r="F254" s="53" t="s">
        <v>1024</v>
      </c>
      <c r="G254" s="223" t="s">
        <v>1025</v>
      </c>
      <c r="H254" s="4"/>
      <c r="I254" s="111" t="s">
        <v>703</v>
      </c>
      <c r="J254" s="50" t="s">
        <v>704</v>
      </c>
      <c r="K254" s="5" t="s">
        <v>1108</v>
      </c>
      <c r="L254" s="50" t="s">
        <v>706</v>
      </c>
      <c r="M254" s="5" t="s">
        <v>1109</v>
      </c>
      <c r="N254" s="5" t="s">
        <v>1110</v>
      </c>
      <c r="O254" s="5" t="s">
        <v>1111</v>
      </c>
      <c r="P254" s="5" t="s">
        <v>1112</v>
      </c>
      <c r="Q254" s="50" t="s">
        <v>49</v>
      </c>
      <c r="R254" s="50" t="s">
        <v>486</v>
      </c>
      <c r="S254" s="53" t="s">
        <v>487</v>
      </c>
      <c r="T254" s="4"/>
      <c r="U254" s="4"/>
      <c r="V254" s="53" t="s">
        <v>41</v>
      </c>
      <c r="W254" s="50" t="s">
        <v>42</v>
      </c>
      <c r="X254" s="50" t="s">
        <v>42</v>
      </c>
      <c r="Y254" s="57" t="s">
        <v>490</v>
      </c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:36" x14ac:dyDescent="0.25">
      <c r="A255" s="50" t="s">
        <v>476</v>
      </c>
      <c r="B255" s="53">
        <v>18</v>
      </c>
      <c r="C255" s="52" t="s">
        <v>76</v>
      </c>
      <c r="D255" s="53" t="s">
        <v>1023</v>
      </c>
      <c r="E255" s="133">
        <v>43542</v>
      </c>
      <c r="F255" s="53" t="s">
        <v>1024</v>
      </c>
      <c r="G255" s="223" t="s">
        <v>1025</v>
      </c>
      <c r="H255" s="53"/>
      <c r="I255" s="78" t="s">
        <v>511</v>
      </c>
      <c r="J255" s="53" t="s">
        <v>43</v>
      </c>
      <c r="K255" s="50" t="s">
        <v>1056</v>
      </c>
      <c r="L255" s="224" t="s">
        <v>44</v>
      </c>
      <c r="M255" s="53"/>
      <c r="N255" s="53"/>
      <c r="O255" s="53"/>
      <c r="P255" s="53"/>
      <c r="Q255" s="53"/>
      <c r="R255" s="53"/>
      <c r="S255" s="53"/>
      <c r="T255" s="53"/>
      <c r="U255" s="53"/>
      <c r="V255" s="53" t="s">
        <v>41</v>
      </c>
      <c r="W255" s="53" t="s">
        <v>42</v>
      </c>
      <c r="X255" s="53" t="s">
        <v>42</v>
      </c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225"/>
      <c r="AJ255" s="225"/>
    </row>
    <row r="256" spans="1:36" x14ac:dyDescent="0.25">
      <c r="A256" s="50" t="s">
        <v>476</v>
      </c>
      <c r="B256" s="50"/>
      <c r="C256" s="52" t="s">
        <v>76</v>
      </c>
      <c r="D256" s="53" t="s">
        <v>1023</v>
      </c>
      <c r="E256" s="133">
        <v>43542</v>
      </c>
      <c r="F256" s="53" t="s">
        <v>1024</v>
      </c>
      <c r="G256" s="223" t="s">
        <v>1025</v>
      </c>
      <c r="H256" s="53"/>
      <c r="I256" s="78" t="s">
        <v>511</v>
      </c>
      <c r="J256" s="80" t="s">
        <v>894</v>
      </c>
      <c r="K256" s="53" t="s">
        <v>1019</v>
      </c>
      <c r="L256" s="129" t="s">
        <v>44</v>
      </c>
      <c r="M256" s="53" t="s">
        <v>1020</v>
      </c>
      <c r="N256" s="53">
        <v>349</v>
      </c>
      <c r="O256" s="53" t="s">
        <v>1021</v>
      </c>
      <c r="P256" s="56">
        <v>24925005</v>
      </c>
      <c r="Q256" s="53" t="s">
        <v>485</v>
      </c>
      <c r="R256" s="53" t="s">
        <v>545</v>
      </c>
      <c r="S256" s="53"/>
      <c r="T256" s="53"/>
      <c r="U256" s="53"/>
      <c r="V256" s="53"/>
      <c r="W256" s="53"/>
      <c r="X256" s="53"/>
      <c r="Y256" s="57" t="s">
        <v>504</v>
      </c>
      <c r="Z256" s="53"/>
      <c r="AA256" s="62" t="s">
        <v>496</v>
      </c>
      <c r="AB256" s="62">
        <v>0.41666666666666669</v>
      </c>
      <c r="AC256" s="62">
        <v>0.58333333333333337</v>
      </c>
      <c r="AD256" s="62">
        <v>0.16666666666666666</v>
      </c>
      <c r="AE256" s="82">
        <v>1</v>
      </c>
      <c r="AF256" s="50">
        <v>4</v>
      </c>
      <c r="AG256" s="62">
        <v>0.16666666666666666</v>
      </c>
      <c r="AH256" s="60">
        <f t="shared" ref="AH256:AH263" si="10">PRODUCT(AG256,AF256)</f>
        <v>0.66666666666666663</v>
      </c>
      <c r="AI256" s="53"/>
      <c r="AJ256" s="50"/>
    </row>
    <row r="257" spans="1:36" x14ac:dyDescent="0.25">
      <c r="A257" s="50" t="s">
        <v>476</v>
      </c>
      <c r="B257" s="5">
        <v>21</v>
      </c>
      <c r="C257" s="52" t="s">
        <v>76</v>
      </c>
      <c r="D257" s="80" t="s">
        <v>1115</v>
      </c>
      <c r="E257" s="52">
        <v>41122</v>
      </c>
      <c r="F257" s="50" t="s">
        <v>1116</v>
      </c>
      <c r="G257" s="77" t="s">
        <v>1117</v>
      </c>
      <c r="H257" s="50"/>
      <c r="I257" s="50" t="s">
        <v>634</v>
      </c>
      <c r="J257" s="108" t="s">
        <v>635</v>
      </c>
      <c r="K257" s="108" t="s">
        <v>1873</v>
      </c>
      <c r="L257" s="5" t="s">
        <v>637</v>
      </c>
      <c r="M257" s="50" t="s">
        <v>1874</v>
      </c>
      <c r="N257" s="50">
        <v>1449</v>
      </c>
      <c r="O257" s="50" t="s">
        <v>1875</v>
      </c>
      <c r="P257" s="79" t="s">
        <v>1876</v>
      </c>
      <c r="Q257" s="50" t="s">
        <v>516</v>
      </c>
      <c r="R257" s="80" t="s">
        <v>1118</v>
      </c>
      <c r="S257" s="80" t="s">
        <v>518</v>
      </c>
      <c r="T257" s="79" t="s">
        <v>1877</v>
      </c>
      <c r="U257" s="50"/>
      <c r="V257" s="50" t="s">
        <v>31</v>
      </c>
      <c r="W257" s="50" t="s">
        <v>641</v>
      </c>
      <c r="X257" s="53" t="s">
        <v>641</v>
      </c>
      <c r="Y257" s="57" t="s">
        <v>504</v>
      </c>
      <c r="Z257" s="63" t="s">
        <v>36</v>
      </c>
      <c r="AA257" s="62" t="s">
        <v>496</v>
      </c>
      <c r="AB257" s="62">
        <v>0.41666666666666669</v>
      </c>
      <c r="AC257" s="62">
        <v>0.58333333333333337</v>
      </c>
      <c r="AD257" s="62">
        <v>0.16666666666666666</v>
      </c>
      <c r="AE257" s="82">
        <v>1</v>
      </c>
      <c r="AF257" s="50">
        <v>4</v>
      </c>
      <c r="AG257" s="62">
        <v>0.16666666666666666</v>
      </c>
      <c r="AH257" s="60">
        <f t="shared" si="10"/>
        <v>0.66666666666666663</v>
      </c>
      <c r="AI257" s="4"/>
      <c r="AJ257" s="60"/>
    </row>
    <row r="258" spans="1:36" x14ac:dyDescent="0.25">
      <c r="A258" s="50" t="s">
        <v>476</v>
      </c>
      <c r="B258" s="50">
        <v>21</v>
      </c>
      <c r="C258" s="52" t="s">
        <v>76</v>
      </c>
      <c r="D258" s="80" t="s">
        <v>1115</v>
      </c>
      <c r="E258" s="52">
        <v>41122</v>
      </c>
      <c r="F258" s="50" t="s">
        <v>1116</v>
      </c>
      <c r="G258" s="77" t="s">
        <v>1117</v>
      </c>
      <c r="H258" s="50"/>
      <c r="I258" s="156" t="s">
        <v>538</v>
      </c>
      <c r="J258" s="74" t="s">
        <v>655</v>
      </c>
      <c r="K258" s="50" t="s">
        <v>1119</v>
      </c>
      <c r="L258" s="50" t="s">
        <v>526</v>
      </c>
      <c r="M258" s="50" t="s">
        <v>1120</v>
      </c>
      <c r="N258" s="50">
        <v>298</v>
      </c>
      <c r="O258" s="50" t="s">
        <v>30</v>
      </c>
      <c r="P258" s="79" t="s">
        <v>1121</v>
      </c>
      <c r="Q258" s="50" t="s">
        <v>516</v>
      </c>
      <c r="R258" s="63" t="s">
        <v>1118</v>
      </c>
      <c r="S258" s="50" t="s">
        <v>518</v>
      </c>
      <c r="T258" s="79"/>
      <c r="U258" s="50"/>
      <c r="V258" s="62" t="s">
        <v>41</v>
      </c>
      <c r="W258" s="50" t="s">
        <v>42</v>
      </c>
      <c r="X258" s="50" t="s">
        <v>42</v>
      </c>
      <c r="Y258" s="57" t="s">
        <v>490</v>
      </c>
      <c r="Z258" s="63" t="s">
        <v>36</v>
      </c>
      <c r="AA258" s="62" t="s">
        <v>496</v>
      </c>
      <c r="AB258" s="62">
        <v>0.41666666666666669</v>
      </c>
      <c r="AC258" s="62">
        <v>0.58333333333333337</v>
      </c>
      <c r="AD258" s="62">
        <v>0.16666666666666666</v>
      </c>
      <c r="AE258" s="82">
        <v>1</v>
      </c>
      <c r="AF258" s="50">
        <v>4</v>
      </c>
      <c r="AG258" s="62">
        <v>0.16666666666666666</v>
      </c>
      <c r="AH258" s="60">
        <f t="shared" si="10"/>
        <v>0.66666666666666663</v>
      </c>
      <c r="AI258" s="50">
        <v>1386</v>
      </c>
      <c r="AJ258" s="53"/>
    </row>
    <row r="259" spans="1:36" x14ac:dyDescent="0.25">
      <c r="A259" s="50" t="s">
        <v>476</v>
      </c>
      <c r="B259" s="5">
        <v>21</v>
      </c>
      <c r="C259" s="52" t="s">
        <v>76</v>
      </c>
      <c r="D259" s="80" t="s">
        <v>1115</v>
      </c>
      <c r="E259" s="52">
        <v>41122</v>
      </c>
      <c r="F259" s="50" t="s">
        <v>1116</v>
      </c>
      <c r="G259" s="77" t="s">
        <v>1117</v>
      </c>
      <c r="H259" s="4"/>
      <c r="I259" s="226" t="s">
        <v>511</v>
      </c>
      <c r="J259" s="80" t="s">
        <v>43</v>
      </c>
      <c r="K259" s="50" t="s">
        <v>1122</v>
      </c>
      <c r="L259" s="50" t="s">
        <v>44</v>
      </c>
      <c r="M259" s="50" t="s">
        <v>1123</v>
      </c>
      <c r="N259" s="50">
        <v>59</v>
      </c>
      <c r="O259" s="50" t="s">
        <v>1124</v>
      </c>
      <c r="P259" s="79" t="s">
        <v>1125</v>
      </c>
      <c r="Q259" s="50" t="s">
        <v>516</v>
      </c>
      <c r="R259" s="63" t="s">
        <v>1118</v>
      </c>
      <c r="S259" s="50" t="s">
        <v>518</v>
      </c>
      <c r="T259" s="79"/>
      <c r="U259" s="50"/>
      <c r="V259" s="62" t="s">
        <v>41</v>
      </c>
      <c r="W259" s="50" t="s">
        <v>42</v>
      </c>
      <c r="X259" s="50" t="s">
        <v>42</v>
      </c>
      <c r="Y259" s="115" t="s">
        <v>530</v>
      </c>
      <c r="Z259" s="63" t="s">
        <v>36</v>
      </c>
      <c r="AA259" s="62" t="s">
        <v>506</v>
      </c>
      <c r="AB259" s="62">
        <v>0.41666666666666669</v>
      </c>
      <c r="AC259" s="62">
        <v>0.68055555555555547</v>
      </c>
      <c r="AD259" s="62">
        <f>MOD(AC259-AB259,1)</f>
        <v>0.26388888888888878</v>
      </c>
      <c r="AE259" s="4">
        <v>1</v>
      </c>
      <c r="AF259" s="50">
        <v>4</v>
      </c>
      <c r="AG259" s="62">
        <f>MOD(AC259-AB259,1)</f>
        <v>0.26388888888888878</v>
      </c>
      <c r="AH259" s="60">
        <f t="shared" si="10"/>
        <v>1.0555555555555551</v>
      </c>
      <c r="AI259" s="78">
        <v>1392</v>
      </c>
      <c r="AJ259" s="4" t="s">
        <v>1126</v>
      </c>
    </row>
    <row r="260" spans="1:36" x14ac:dyDescent="0.25">
      <c r="A260" s="50" t="s">
        <v>476</v>
      </c>
      <c r="B260" s="81">
        <v>22</v>
      </c>
      <c r="C260" s="52" t="s">
        <v>76</v>
      </c>
      <c r="D260" s="50" t="s">
        <v>1127</v>
      </c>
      <c r="E260" s="139">
        <v>43739</v>
      </c>
      <c r="F260" s="81" t="s">
        <v>1128</v>
      </c>
      <c r="G260" s="81" t="s">
        <v>1129</v>
      </c>
      <c r="H260" s="5"/>
      <c r="I260" s="142">
        <v>86184074007315</v>
      </c>
      <c r="J260" s="3" t="s">
        <v>976</v>
      </c>
      <c r="K260" s="50" t="s">
        <v>1004</v>
      </c>
      <c r="L260" s="50" t="s">
        <v>995</v>
      </c>
      <c r="M260" s="50" t="s">
        <v>1005</v>
      </c>
      <c r="N260" s="50">
        <v>3676</v>
      </c>
      <c r="O260" s="50" t="s">
        <v>1006</v>
      </c>
      <c r="P260" s="132">
        <v>88845000</v>
      </c>
      <c r="Q260" s="5" t="s">
        <v>628</v>
      </c>
      <c r="R260" s="50" t="s">
        <v>1006</v>
      </c>
      <c r="S260" s="50" t="s">
        <v>982</v>
      </c>
      <c r="T260" s="50" t="s">
        <v>1007</v>
      </c>
      <c r="U260" s="50" t="s">
        <v>617</v>
      </c>
      <c r="V260" s="50" t="s">
        <v>31</v>
      </c>
      <c r="W260" s="5" t="s">
        <v>2028</v>
      </c>
      <c r="X260" s="5" t="s">
        <v>303</v>
      </c>
      <c r="Y260" s="50" t="s">
        <v>1130</v>
      </c>
      <c r="Z260" s="62" t="s">
        <v>496</v>
      </c>
      <c r="AA260" s="62">
        <v>0.41666666666666669</v>
      </c>
      <c r="AB260" s="62">
        <v>0.58333333333333337</v>
      </c>
      <c r="AC260" s="62">
        <v>0.16666666666666666</v>
      </c>
      <c r="AD260" s="62">
        <v>0.16666666666666666</v>
      </c>
      <c r="AE260" s="50">
        <v>1</v>
      </c>
      <c r="AF260" s="50">
        <v>4</v>
      </c>
      <c r="AG260" s="62">
        <v>0.16666666666666666</v>
      </c>
      <c r="AH260" s="60">
        <f t="shared" si="10"/>
        <v>0.66666666666666663</v>
      </c>
      <c r="AI260" s="50"/>
      <c r="AJ260" s="60"/>
    </row>
    <row r="261" spans="1:36" x14ac:dyDescent="0.25">
      <c r="A261" s="50" t="s">
        <v>476</v>
      </c>
      <c r="B261" s="81">
        <v>22</v>
      </c>
      <c r="C261" s="52" t="s">
        <v>76</v>
      </c>
      <c r="D261" s="50" t="s">
        <v>1127</v>
      </c>
      <c r="E261" s="139">
        <v>43739</v>
      </c>
      <c r="F261" s="81" t="s">
        <v>1128</v>
      </c>
      <c r="G261" s="81" t="s">
        <v>1129</v>
      </c>
      <c r="H261" s="5"/>
      <c r="I261" s="69">
        <v>86184074001201</v>
      </c>
      <c r="J261" s="3" t="s">
        <v>976</v>
      </c>
      <c r="K261" s="50" t="s">
        <v>1008</v>
      </c>
      <c r="L261" s="50" t="s">
        <v>995</v>
      </c>
      <c r="M261" s="50" t="s">
        <v>1009</v>
      </c>
      <c r="N261" s="50">
        <v>2987</v>
      </c>
      <c r="O261" s="50" t="s">
        <v>1006</v>
      </c>
      <c r="P261" s="132">
        <v>88131030</v>
      </c>
      <c r="Q261" s="5" t="s">
        <v>628</v>
      </c>
      <c r="R261" s="50" t="s">
        <v>1006</v>
      </c>
      <c r="S261" s="50" t="s">
        <v>982</v>
      </c>
      <c r="T261" s="50">
        <v>4839013500</v>
      </c>
      <c r="U261" s="50" t="s">
        <v>65</v>
      </c>
      <c r="V261" s="50" t="s">
        <v>31</v>
      </c>
      <c r="W261" s="5" t="s">
        <v>2028</v>
      </c>
      <c r="X261" s="5" t="s">
        <v>303</v>
      </c>
      <c r="Y261" s="50" t="s">
        <v>1130</v>
      </c>
      <c r="Z261" s="62" t="s">
        <v>600</v>
      </c>
      <c r="AA261" s="62">
        <v>0.58333333333333337</v>
      </c>
      <c r="AB261" s="72">
        <v>0.70833333333333337</v>
      </c>
      <c r="AC261" s="72">
        <v>0.125</v>
      </c>
      <c r="AD261" s="72">
        <v>0.125</v>
      </c>
      <c r="AE261" s="50">
        <v>1</v>
      </c>
      <c r="AF261" s="50">
        <v>4</v>
      </c>
      <c r="AG261" s="72">
        <f>MOD(AB261-AA261,1)</f>
        <v>0.125</v>
      </c>
      <c r="AH261" s="60">
        <f t="shared" si="10"/>
        <v>0.5</v>
      </c>
      <c r="AI261" s="50"/>
      <c r="AJ261" s="60"/>
    </row>
    <row r="262" spans="1:36" x14ac:dyDescent="0.25">
      <c r="A262" s="50" t="s">
        <v>476</v>
      </c>
      <c r="B262" s="81">
        <v>22</v>
      </c>
      <c r="C262" s="52" t="s">
        <v>76</v>
      </c>
      <c r="D262" s="50" t="s">
        <v>1127</v>
      </c>
      <c r="E262" s="139">
        <v>43739</v>
      </c>
      <c r="F262" s="81" t="s">
        <v>1128</v>
      </c>
      <c r="G262" s="81" t="s">
        <v>1129</v>
      </c>
      <c r="H262" s="5"/>
      <c r="I262" s="142">
        <v>86184074000906</v>
      </c>
      <c r="J262" s="3" t="s">
        <v>976</v>
      </c>
      <c r="K262" s="79" t="s">
        <v>1011</v>
      </c>
      <c r="L262" s="50" t="s">
        <v>995</v>
      </c>
      <c r="M262" s="79" t="s">
        <v>1012</v>
      </c>
      <c r="N262" s="79">
        <v>2822</v>
      </c>
      <c r="O262" s="50" t="s">
        <v>1006</v>
      </c>
      <c r="P262" s="50">
        <v>88131000</v>
      </c>
      <c r="Q262" s="5" t="s">
        <v>628</v>
      </c>
      <c r="R262" s="79" t="s">
        <v>1006</v>
      </c>
      <c r="S262" s="79" t="s">
        <v>982</v>
      </c>
      <c r="T262" s="50">
        <v>8001488000</v>
      </c>
      <c r="U262" s="50" t="s">
        <v>66</v>
      </c>
      <c r="V262" s="50" t="s">
        <v>31</v>
      </c>
      <c r="W262" s="5" t="s">
        <v>2028</v>
      </c>
      <c r="X262" s="5" t="s">
        <v>303</v>
      </c>
      <c r="Y262" s="50" t="s">
        <v>1131</v>
      </c>
      <c r="Z262" s="62" t="s">
        <v>496</v>
      </c>
      <c r="AA262" s="62">
        <v>0.41666666666666669</v>
      </c>
      <c r="AB262" s="62">
        <v>0.58333333333333337</v>
      </c>
      <c r="AC262" s="62">
        <v>0.16666666666666666</v>
      </c>
      <c r="AD262" s="62">
        <v>0.16666666666666666</v>
      </c>
      <c r="AE262" s="50">
        <v>1</v>
      </c>
      <c r="AF262" s="50">
        <v>4</v>
      </c>
      <c r="AG262" s="62">
        <v>0.16666666666666666</v>
      </c>
      <c r="AH262" s="60">
        <f t="shared" si="10"/>
        <v>0.66666666666666663</v>
      </c>
      <c r="AI262" s="5"/>
      <c r="AJ262" s="60"/>
    </row>
    <row r="263" spans="1:36" x14ac:dyDescent="0.25">
      <c r="A263" s="50" t="s">
        <v>476</v>
      </c>
      <c r="B263" s="81">
        <v>22</v>
      </c>
      <c r="C263" s="52" t="s">
        <v>76</v>
      </c>
      <c r="D263" s="50" t="s">
        <v>1127</v>
      </c>
      <c r="E263" s="139">
        <v>43739</v>
      </c>
      <c r="F263" s="81" t="s">
        <v>1128</v>
      </c>
      <c r="G263" s="81" t="s">
        <v>1129</v>
      </c>
      <c r="H263" s="5"/>
      <c r="I263" s="141">
        <v>83240333003300</v>
      </c>
      <c r="J263" s="74" t="s">
        <v>1132</v>
      </c>
      <c r="K263" s="79" t="s">
        <v>1133</v>
      </c>
      <c r="L263" s="50" t="s">
        <v>1134</v>
      </c>
      <c r="M263" s="227" t="s">
        <v>1135</v>
      </c>
      <c r="N263" s="227">
        <v>1163</v>
      </c>
      <c r="O263" s="146" t="s">
        <v>1006</v>
      </c>
      <c r="P263" s="146">
        <v>88130200</v>
      </c>
      <c r="Q263" s="5" t="s">
        <v>628</v>
      </c>
      <c r="R263" s="79" t="s">
        <v>1006</v>
      </c>
      <c r="S263" s="79" t="s">
        <v>982</v>
      </c>
      <c r="T263" s="50">
        <v>4833428600</v>
      </c>
      <c r="U263" s="50" t="s">
        <v>1136</v>
      </c>
      <c r="V263" s="50" t="s">
        <v>31</v>
      </c>
      <c r="W263" s="5" t="s">
        <v>2028</v>
      </c>
      <c r="X263" s="5" t="s">
        <v>303</v>
      </c>
      <c r="Y263" s="50" t="s">
        <v>1131</v>
      </c>
      <c r="Z263" s="62" t="s">
        <v>600</v>
      </c>
      <c r="AA263" s="62">
        <v>0.58333333333333337</v>
      </c>
      <c r="AB263" s="72">
        <v>0.70833333333333337</v>
      </c>
      <c r="AC263" s="72">
        <v>0.125</v>
      </c>
      <c r="AD263" s="72">
        <v>0.125</v>
      </c>
      <c r="AE263" s="50">
        <v>1</v>
      </c>
      <c r="AF263" s="50">
        <v>4</v>
      </c>
      <c r="AG263" s="72">
        <f>MOD(AB263-AA263,1)</f>
        <v>0.125</v>
      </c>
      <c r="AH263" s="60">
        <f t="shared" si="10"/>
        <v>0.5</v>
      </c>
      <c r="AI263" s="5"/>
      <c r="AJ263" s="50"/>
    </row>
    <row r="264" spans="1:36" x14ac:dyDescent="0.25">
      <c r="A264" s="50" t="s">
        <v>476</v>
      </c>
      <c r="B264" s="81">
        <v>22</v>
      </c>
      <c r="C264" s="52" t="s">
        <v>76</v>
      </c>
      <c r="D264" s="50" t="s">
        <v>1127</v>
      </c>
      <c r="E264" s="139">
        <v>43739</v>
      </c>
      <c r="F264" s="81" t="s">
        <v>1128</v>
      </c>
      <c r="G264" s="81" t="s">
        <v>1129</v>
      </c>
      <c r="H264" s="4"/>
      <c r="I264" s="122" t="s">
        <v>634</v>
      </c>
      <c r="J264" s="104" t="s">
        <v>635</v>
      </c>
      <c r="K264" s="4" t="s">
        <v>1137</v>
      </c>
      <c r="L264" s="5" t="s">
        <v>637</v>
      </c>
      <c r="M264" s="5" t="s">
        <v>1138</v>
      </c>
      <c r="N264" s="5">
        <v>358</v>
      </c>
      <c r="O264" s="5" t="s">
        <v>30</v>
      </c>
      <c r="P264" s="81" t="s">
        <v>1139</v>
      </c>
      <c r="Q264" s="5" t="s">
        <v>628</v>
      </c>
      <c r="R264" s="81" t="s">
        <v>1140</v>
      </c>
      <c r="S264" s="79" t="s">
        <v>982</v>
      </c>
      <c r="T264" s="81" t="s">
        <v>1141</v>
      </c>
      <c r="U264" s="5"/>
      <c r="V264" s="5" t="s">
        <v>31</v>
      </c>
      <c r="W264" s="50" t="s">
        <v>641</v>
      </c>
      <c r="X264" s="50" t="s">
        <v>641</v>
      </c>
      <c r="Y264" s="4" t="s">
        <v>504</v>
      </c>
      <c r="Z264" s="63" t="s">
        <v>36</v>
      </c>
      <c r="AA264" s="62" t="s">
        <v>613</v>
      </c>
      <c r="AB264" s="72">
        <v>0.41666666666666669</v>
      </c>
      <c r="AC264" s="72">
        <v>0.70833333333333337</v>
      </c>
      <c r="AD264" s="59">
        <v>0.29166666666666669</v>
      </c>
      <c r="AE264" s="50">
        <v>1</v>
      </c>
      <c r="AF264" s="50">
        <v>4</v>
      </c>
      <c r="AG264" s="60">
        <f>MOD(AC264-AB264,1)</f>
        <v>0.29166666666666669</v>
      </c>
      <c r="AH264" s="60">
        <f>PRODUCT(AD264,AF264)</f>
        <v>1.1666666666666667</v>
      </c>
      <c r="AI264" s="4"/>
      <c r="AJ264" s="4"/>
    </row>
    <row r="265" spans="1:36" x14ac:dyDescent="0.25">
      <c r="A265" s="50" t="s">
        <v>476</v>
      </c>
      <c r="B265" s="81">
        <v>22</v>
      </c>
      <c r="C265" s="52" t="s">
        <v>76</v>
      </c>
      <c r="D265" s="50" t="s">
        <v>1127</v>
      </c>
      <c r="E265" s="139">
        <v>43739</v>
      </c>
      <c r="F265" s="81" t="s">
        <v>1128</v>
      </c>
      <c r="G265" s="81" t="s">
        <v>1129</v>
      </c>
      <c r="H265" s="4"/>
      <c r="I265" s="122" t="s">
        <v>634</v>
      </c>
      <c r="J265" s="104" t="s">
        <v>635</v>
      </c>
      <c r="K265" s="4" t="s">
        <v>1142</v>
      </c>
      <c r="L265" s="5" t="s">
        <v>637</v>
      </c>
      <c r="M265" s="81" t="s">
        <v>1143</v>
      </c>
      <c r="N265" s="81">
        <v>4600</v>
      </c>
      <c r="O265" s="81" t="s">
        <v>1144</v>
      </c>
      <c r="P265" s="81" t="s">
        <v>1145</v>
      </c>
      <c r="Q265" s="5" t="s">
        <v>628</v>
      </c>
      <c r="R265" s="81" t="s">
        <v>1140</v>
      </c>
      <c r="S265" s="79" t="s">
        <v>982</v>
      </c>
      <c r="T265" s="81" t="s">
        <v>1146</v>
      </c>
      <c r="U265" s="5"/>
      <c r="V265" s="5" t="s">
        <v>31</v>
      </c>
      <c r="W265" s="50" t="s">
        <v>641</v>
      </c>
      <c r="X265" s="50" t="s">
        <v>641</v>
      </c>
      <c r="Y265" s="4" t="s">
        <v>1147</v>
      </c>
      <c r="Z265" s="62" t="s">
        <v>36</v>
      </c>
      <c r="AA265" s="62" t="s">
        <v>496</v>
      </c>
      <c r="AB265" s="62">
        <v>0.41666666666666669</v>
      </c>
      <c r="AC265" s="62">
        <v>0.58333333333333337</v>
      </c>
      <c r="AD265" s="62">
        <v>0.16666666666666666</v>
      </c>
      <c r="AE265" s="50">
        <v>1</v>
      </c>
      <c r="AF265" s="50">
        <v>4</v>
      </c>
      <c r="AG265" s="62">
        <v>0.16666666666666666</v>
      </c>
      <c r="AH265" s="60">
        <f t="shared" ref="AH265:AH288" si="11">PRODUCT(AG265,AF265)</f>
        <v>0.66666666666666663</v>
      </c>
      <c r="AI265" s="4"/>
      <c r="AJ265" s="4"/>
    </row>
    <row r="266" spans="1:36" x14ac:dyDescent="0.25">
      <c r="A266" s="50" t="s">
        <v>476</v>
      </c>
      <c r="B266" s="5">
        <v>23</v>
      </c>
      <c r="C266" s="52" t="s">
        <v>76</v>
      </c>
      <c r="D266" s="50" t="s">
        <v>1148</v>
      </c>
      <c r="E266" s="68">
        <v>43864</v>
      </c>
      <c r="F266" s="5" t="s">
        <v>1149</v>
      </c>
      <c r="G266" s="196" t="s">
        <v>1150</v>
      </c>
      <c r="H266" s="154"/>
      <c r="I266" s="69" t="s">
        <v>1151</v>
      </c>
      <c r="J266" s="5" t="s">
        <v>499</v>
      </c>
      <c r="K266" s="5" t="s">
        <v>1152</v>
      </c>
      <c r="L266" s="228" t="s">
        <v>501</v>
      </c>
      <c r="M266" s="9" t="s">
        <v>1153</v>
      </c>
      <c r="N266" s="9">
        <v>887</v>
      </c>
      <c r="O266" s="5" t="s">
        <v>30</v>
      </c>
      <c r="P266" s="9">
        <v>36013011</v>
      </c>
      <c r="Q266" s="228" t="s">
        <v>485</v>
      </c>
      <c r="R266" s="228" t="s">
        <v>1154</v>
      </c>
      <c r="S266" s="228" t="s">
        <v>550</v>
      </c>
      <c r="T266" s="9">
        <v>3232110494</v>
      </c>
      <c r="U266" s="9" t="s">
        <v>54</v>
      </c>
      <c r="V266" s="228" t="s">
        <v>35</v>
      </c>
      <c r="W266" s="53" t="s">
        <v>2031</v>
      </c>
      <c r="X266" s="61" t="s">
        <v>1849</v>
      </c>
      <c r="Y266" s="57" t="s">
        <v>504</v>
      </c>
      <c r="Z266" s="63" t="s">
        <v>36</v>
      </c>
      <c r="AA266" s="62" t="s">
        <v>496</v>
      </c>
      <c r="AB266" s="62">
        <v>0.41666666666666669</v>
      </c>
      <c r="AC266" s="62">
        <v>0.58333333333333337</v>
      </c>
      <c r="AD266" s="62">
        <v>0.16666666666666666</v>
      </c>
      <c r="AE266" s="82">
        <v>1</v>
      </c>
      <c r="AF266" s="50">
        <v>4</v>
      </c>
      <c r="AG266" s="62">
        <v>0.16666666666666666</v>
      </c>
      <c r="AH266" s="60">
        <f t="shared" si="11"/>
        <v>0.66666666666666663</v>
      </c>
      <c r="AI266" s="147"/>
      <c r="AJ266" s="148"/>
    </row>
    <row r="267" spans="1:36" x14ac:dyDescent="0.25">
      <c r="A267" s="50" t="s">
        <v>476</v>
      </c>
      <c r="B267" s="5">
        <v>23</v>
      </c>
      <c r="C267" s="52" t="s">
        <v>76</v>
      </c>
      <c r="D267" s="50" t="s">
        <v>1148</v>
      </c>
      <c r="E267" s="68">
        <v>43864</v>
      </c>
      <c r="F267" s="5" t="s">
        <v>1149</v>
      </c>
      <c r="G267" s="196" t="s">
        <v>1150</v>
      </c>
      <c r="H267" s="5"/>
      <c r="I267" s="142" t="s">
        <v>1155</v>
      </c>
      <c r="J267" s="3" t="s">
        <v>499</v>
      </c>
      <c r="K267" s="5" t="s">
        <v>1156</v>
      </c>
      <c r="L267" s="5" t="s">
        <v>501</v>
      </c>
      <c r="M267" s="5" t="s">
        <v>1157</v>
      </c>
      <c r="N267" s="5">
        <v>402</v>
      </c>
      <c r="O267" s="5" t="s">
        <v>30</v>
      </c>
      <c r="P267" s="5">
        <v>36013001</v>
      </c>
      <c r="Q267" s="5" t="s">
        <v>485</v>
      </c>
      <c r="R267" s="5" t="s">
        <v>1154</v>
      </c>
      <c r="S267" s="5" t="s">
        <v>550</v>
      </c>
      <c r="T267" s="5">
        <v>3232153888</v>
      </c>
      <c r="U267" s="5" t="s">
        <v>1158</v>
      </c>
      <c r="V267" s="5" t="s">
        <v>35</v>
      </c>
      <c r="W267" s="53" t="s">
        <v>2031</v>
      </c>
      <c r="X267" s="53" t="s">
        <v>1849</v>
      </c>
      <c r="Y267" s="57" t="s">
        <v>490</v>
      </c>
      <c r="Z267" s="63" t="s">
        <v>36</v>
      </c>
      <c r="AA267" s="62" t="s">
        <v>496</v>
      </c>
      <c r="AB267" s="62">
        <v>0.41666666666666669</v>
      </c>
      <c r="AC267" s="62">
        <v>0.58333333333333337</v>
      </c>
      <c r="AD267" s="62">
        <v>0.16666666666666666</v>
      </c>
      <c r="AE267" s="82">
        <v>1</v>
      </c>
      <c r="AF267" s="50">
        <v>4</v>
      </c>
      <c r="AG267" s="62">
        <v>0.16666666666666666</v>
      </c>
      <c r="AH267" s="60">
        <f t="shared" si="11"/>
        <v>0.66666666666666663</v>
      </c>
      <c r="AI267" s="4"/>
      <c r="AJ267" s="50"/>
    </row>
    <row r="268" spans="1:36" x14ac:dyDescent="0.25">
      <c r="A268" s="50" t="s">
        <v>476</v>
      </c>
      <c r="B268" s="5">
        <v>23</v>
      </c>
      <c r="C268" s="52" t="s">
        <v>76</v>
      </c>
      <c r="D268" s="50" t="s">
        <v>1148</v>
      </c>
      <c r="E268" s="68">
        <v>43864</v>
      </c>
      <c r="F268" s="5" t="s">
        <v>1149</v>
      </c>
      <c r="G268" s="196" t="s">
        <v>1150</v>
      </c>
      <c r="H268" s="5"/>
      <c r="I268" s="69" t="s">
        <v>1159</v>
      </c>
      <c r="J268" s="5" t="s">
        <v>499</v>
      </c>
      <c r="K268" s="5" t="s">
        <v>1160</v>
      </c>
      <c r="L268" s="5" t="s">
        <v>501</v>
      </c>
      <c r="M268" s="5" t="s">
        <v>1161</v>
      </c>
      <c r="N268" s="5">
        <v>540</v>
      </c>
      <c r="O268" s="5" t="s">
        <v>30</v>
      </c>
      <c r="P268" s="5">
        <v>36010001</v>
      </c>
      <c r="Q268" s="5" t="s">
        <v>485</v>
      </c>
      <c r="R268" s="5" t="s">
        <v>1154</v>
      </c>
      <c r="S268" s="5" t="s">
        <v>550</v>
      </c>
      <c r="T268" s="5">
        <v>3232129050</v>
      </c>
      <c r="U268" s="5" t="s">
        <v>1162</v>
      </c>
      <c r="V268" s="5" t="s">
        <v>35</v>
      </c>
      <c r="W268" s="53" t="s">
        <v>2031</v>
      </c>
      <c r="X268" s="53" t="s">
        <v>1849</v>
      </c>
      <c r="Y268" s="115" t="s">
        <v>530</v>
      </c>
      <c r="Z268" s="63" t="s">
        <v>36</v>
      </c>
      <c r="AA268" s="62" t="s">
        <v>506</v>
      </c>
      <c r="AB268" s="62">
        <v>0.41666666666666669</v>
      </c>
      <c r="AC268" s="62">
        <v>0.68055555555555547</v>
      </c>
      <c r="AD268" s="62">
        <f>MOD(AC268-AB268,1)</f>
        <v>0.26388888888888878</v>
      </c>
      <c r="AE268" s="4">
        <v>1</v>
      </c>
      <c r="AF268" s="50">
        <v>4</v>
      </c>
      <c r="AG268" s="62">
        <f>MOD(AC268-AB268,1)</f>
        <v>0.26388888888888878</v>
      </c>
      <c r="AH268" s="60">
        <f t="shared" si="11"/>
        <v>1.0555555555555551</v>
      </c>
      <c r="AI268" s="4"/>
      <c r="AJ268" s="50"/>
    </row>
    <row r="269" spans="1:36" x14ac:dyDescent="0.25">
      <c r="A269" s="50" t="s">
        <v>476</v>
      </c>
      <c r="B269" s="5">
        <v>24</v>
      </c>
      <c r="C269" s="52" t="s">
        <v>76</v>
      </c>
      <c r="D269" s="80" t="s">
        <v>1163</v>
      </c>
      <c r="E269" s="52">
        <v>42983</v>
      </c>
      <c r="F269" s="50" t="s">
        <v>1164</v>
      </c>
      <c r="G269" s="77" t="s">
        <v>1165</v>
      </c>
      <c r="H269" s="4"/>
      <c r="I269" s="158" t="s">
        <v>511</v>
      </c>
      <c r="J269" s="4" t="s">
        <v>43</v>
      </c>
      <c r="K269" s="4" t="s">
        <v>1166</v>
      </c>
      <c r="L269" s="144" t="s">
        <v>44</v>
      </c>
      <c r="M269" s="79" t="s">
        <v>1167</v>
      </c>
      <c r="N269" s="81">
        <v>80</v>
      </c>
      <c r="O269" s="81" t="s">
        <v>1168</v>
      </c>
      <c r="P269" s="81" t="s">
        <v>1169</v>
      </c>
      <c r="Q269" s="50" t="s">
        <v>1170</v>
      </c>
      <c r="R269" s="80" t="s">
        <v>1171</v>
      </c>
      <c r="S269" s="101" t="s">
        <v>518</v>
      </c>
      <c r="T269" s="144">
        <v>1332791101</v>
      </c>
      <c r="U269" s="144"/>
      <c r="V269" s="124" t="s">
        <v>41</v>
      </c>
      <c r="W269" s="50" t="s">
        <v>42</v>
      </c>
      <c r="X269" s="50" t="s">
        <v>42</v>
      </c>
      <c r="Y269" s="144" t="s">
        <v>1172</v>
      </c>
      <c r="Z269" s="63" t="s">
        <v>36</v>
      </c>
      <c r="AA269" s="62" t="s">
        <v>496</v>
      </c>
      <c r="AB269" s="62">
        <v>0.41666666666666669</v>
      </c>
      <c r="AC269" s="62">
        <v>0.58333333333333337</v>
      </c>
      <c r="AD269" s="62">
        <v>0.16666666666666666</v>
      </c>
      <c r="AE269" s="82">
        <v>1</v>
      </c>
      <c r="AF269" s="50">
        <v>4</v>
      </c>
      <c r="AG269" s="62">
        <v>0.16666666666666666</v>
      </c>
      <c r="AH269" s="60">
        <f t="shared" si="11"/>
        <v>0.66666666666666663</v>
      </c>
      <c r="AI269" s="144"/>
      <c r="AJ269" s="146"/>
    </row>
    <row r="270" spans="1:36" x14ac:dyDescent="0.25">
      <c r="A270" s="50" t="s">
        <v>476</v>
      </c>
      <c r="B270" s="5">
        <v>24</v>
      </c>
      <c r="C270" s="52" t="s">
        <v>76</v>
      </c>
      <c r="D270" s="80" t="s">
        <v>1163</v>
      </c>
      <c r="E270" s="52">
        <v>42983</v>
      </c>
      <c r="F270" s="74" t="s">
        <v>1164</v>
      </c>
      <c r="G270" s="77" t="s">
        <v>1165</v>
      </c>
      <c r="H270" s="50"/>
      <c r="I270" s="50" t="s">
        <v>634</v>
      </c>
      <c r="J270" s="5" t="s">
        <v>635</v>
      </c>
      <c r="K270" s="80" t="s">
        <v>1173</v>
      </c>
      <c r="L270" s="5" t="s">
        <v>637</v>
      </c>
      <c r="M270" s="50" t="s">
        <v>1174</v>
      </c>
      <c r="N270" s="50">
        <v>1511</v>
      </c>
      <c r="O270" s="50" t="s">
        <v>30</v>
      </c>
      <c r="P270" s="5" t="s">
        <v>1175</v>
      </c>
      <c r="Q270" s="122" t="s">
        <v>1170</v>
      </c>
      <c r="R270" s="80" t="s">
        <v>1176</v>
      </c>
      <c r="S270" s="80" t="s">
        <v>518</v>
      </c>
      <c r="T270" s="79"/>
      <c r="U270" s="50"/>
      <c r="V270" s="50" t="s">
        <v>31</v>
      </c>
      <c r="W270" s="50" t="s">
        <v>641</v>
      </c>
      <c r="X270" s="50" t="s">
        <v>641</v>
      </c>
      <c r="Y270" s="63" t="s">
        <v>1878</v>
      </c>
      <c r="Z270" s="63" t="s">
        <v>36</v>
      </c>
      <c r="AA270" s="62" t="s">
        <v>496</v>
      </c>
      <c r="AB270" s="62">
        <v>0.41666666666666669</v>
      </c>
      <c r="AC270" s="62">
        <v>0.58333333333333337</v>
      </c>
      <c r="AD270" s="62">
        <v>0.16666666666666666</v>
      </c>
      <c r="AE270" s="82">
        <v>1</v>
      </c>
      <c r="AF270" s="50">
        <v>4</v>
      </c>
      <c r="AG270" s="62">
        <v>0.16666666666666666</v>
      </c>
      <c r="AH270" s="60">
        <f t="shared" si="11"/>
        <v>0.66666666666666663</v>
      </c>
      <c r="AI270" s="60"/>
      <c r="AJ270" s="60"/>
    </row>
    <row r="271" spans="1:36" x14ac:dyDescent="0.25">
      <c r="A271" s="50" t="s">
        <v>476</v>
      </c>
      <c r="B271" s="5">
        <v>24</v>
      </c>
      <c r="C271" s="52" t="s">
        <v>76</v>
      </c>
      <c r="D271" s="80" t="s">
        <v>1163</v>
      </c>
      <c r="E271" s="52">
        <v>42983</v>
      </c>
      <c r="F271" s="50" t="s">
        <v>1164</v>
      </c>
      <c r="G271" s="77" t="s">
        <v>1165</v>
      </c>
      <c r="H271" s="50"/>
      <c r="I271" s="143" t="s">
        <v>1177</v>
      </c>
      <c r="J271" s="80" t="s">
        <v>1178</v>
      </c>
      <c r="K271" s="80" t="s">
        <v>1179</v>
      </c>
      <c r="L271" s="50" t="s">
        <v>1180</v>
      </c>
      <c r="M271" s="50" t="s">
        <v>1181</v>
      </c>
      <c r="N271" s="122">
        <v>137</v>
      </c>
      <c r="O271" s="50" t="s">
        <v>30</v>
      </c>
      <c r="P271" s="79" t="s">
        <v>1182</v>
      </c>
      <c r="Q271" s="50" t="s">
        <v>1170</v>
      </c>
      <c r="R271" s="80" t="s">
        <v>1183</v>
      </c>
      <c r="S271" s="80" t="s">
        <v>518</v>
      </c>
      <c r="T271" s="79" t="s">
        <v>1184</v>
      </c>
      <c r="U271" s="50"/>
      <c r="V271" s="50" t="s">
        <v>35</v>
      </c>
      <c r="W271" s="5" t="s">
        <v>615</v>
      </c>
      <c r="X271" s="53" t="s">
        <v>1849</v>
      </c>
      <c r="Y271" s="115" t="s">
        <v>530</v>
      </c>
      <c r="Z271" s="63" t="s">
        <v>36</v>
      </c>
      <c r="AA271" s="62" t="s">
        <v>506</v>
      </c>
      <c r="AB271" s="62">
        <v>0.41666666666666669</v>
      </c>
      <c r="AC271" s="62">
        <v>0.68055555555555547</v>
      </c>
      <c r="AD271" s="62">
        <f>MOD(AC271-AB271,1)</f>
        <v>0.26388888888888878</v>
      </c>
      <c r="AE271" s="4">
        <v>1</v>
      </c>
      <c r="AF271" s="50">
        <v>4</v>
      </c>
      <c r="AG271" s="62">
        <f>MOD(AC271-AB271,1)</f>
        <v>0.26388888888888878</v>
      </c>
      <c r="AH271" s="60">
        <f t="shared" si="11"/>
        <v>1.0555555555555551</v>
      </c>
      <c r="AI271" s="4"/>
      <c r="AJ271" s="50"/>
    </row>
    <row r="272" spans="1:36" x14ac:dyDescent="0.25">
      <c r="A272" s="50" t="s">
        <v>476</v>
      </c>
      <c r="B272" s="5">
        <v>24</v>
      </c>
      <c r="C272" s="52" t="s">
        <v>76</v>
      </c>
      <c r="D272" s="80" t="s">
        <v>1163</v>
      </c>
      <c r="E272" s="52">
        <v>42983</v>
      </c>
      <c r="F272" s="50" t="s">
        <v>1164</v>
      </c>
      <c r="G272" s="77" t="s">
        <v>1165</v>
      </c>
      <c r="H272" s="50"/>
      <c r="I272" s="78" t="s">
        <v>1185</v>
      </c>
      <c r="J272" s="80" t="s">
        <v>1178</v>
      </c>
      <c r="K272" s="80" t="s">
        <v>1186</v>
      </c>
      <c r="L272" s="50" t="s">
        <v>1180</v>
      </c>
      <c r="M272" s="50" t="s">
        <v>1187</v>
      </c>
      <c r="N272" s="122">
        <v>52</v>
      </c>
      <c r="O272" s="50" t="s">
        <v>1188</v>
      </c>
      <c r="P272" s="79" t="s">
        <v>1189</v>
      </c>
      <c r="Q272" s="50" t="s">
        <v>1170</v>
      </c>
      <c r="R272" s="80" t="s">
        <v>1171</v>
      </c>
      <c r="S272" s="80" t="s">
        <v>518</v>
      </c>
      <c r="T272" s="79" t="s">
        <v>1190</v>
      </c>
      <c r="U272" s="50"/>
      <c r="V272" s="50" t="s">
        <v>35</v>
      </c>
      <c r="W272" s="5" t="s">
        <v>615</v>
      </c>
      <c r="X272" s="53" t="s">
        <v>1849</v>
      </c>
      <c r="Y272" s="57" t="s">
        <v>504</v>
      </c>
      <c r="Z272" s="63" t="s">
        <v>36</v>
      </c>
      <c r="AA272" s="62" t="s">
        <v>496</v>
      </c>
      <c r="AB272" s="62">
        <v>0.41666666666666669</v>
      </c>
      <c r="AC272" s="62">
        <v>0.58333333333333337</v>
      </c>
      <c r="AD272" s="62">
        <v>0.16666666666666666</v>
      </c>
      <c r="AE272" s="82">
        <v>1</v>
      </c>
      <c r="AF272" s="50">
        <v>4</v>
      </c>
      <c r="AG272" s="62">
        <v>0.16666666666666666</v>
      </c>
      <c r="AH272" s="60">
        <f t="shared" si="11"/>
        <v>0.66666666666666663</v>
      </c>
      <c r="AI272" s="60"/>
      <c r="AJ272" s="50"/>
    </row>
    <row r="273" spans="1:36" x14ac:dyDescent="0.25">
      <c r="A273" s="50" t="s">
        <v>476</v>
      </c>
      <c r="B273" s="5">
        <v>24</v>
      </c>
      <c r="C273" s="52" t="s">
        <v>76</v>
      </c>
      <c r="D273" s="80" t="s">
        <v>1163</v>
      </c>
      <c r="E273" s="52">
        <v>42983</v>
      </c>
      <c r="F273" s="50" t="s">
        <v>1164</v>
      </c>
      <c r="G273" s="77" t="s">
        <v>1165</v>
      </c>
      <c r="H273" s="4"/>
      <c r="I273" s="78" t="s">
        <v>511</v>
      </c>
      <c r="J273" s="4" t="s">
        <v>43</v>
      </c>
      <c r="K273" s="4" t="s">
        <v>1191</v>
      </c>
      <c r="L273" s="144" t="s">
        <v>44</v>
      </c>
      <c r="M273" s="106" t="s">
        <v>1192</v>
      </c>
      <c r="N273" s="229">
        <v>1045</v>
      </c>
      <c r="O273" s="106" t="s">
        <v>1193</v>
      </c>
      <c r="P273" s="106" t="s">
        <v>1194</v>
      </c>
      <c r="Q273" s="50" t="s">
        <v>1170</v>
      </c>
      <c r="R273" s="106" t="s">
        <v>1183</v>
      </c>
      <c r="S273" s="80" t="s">
        <v>518</v>
      </c>
      <c r="T273" s="106">
        <v>1335697900</v>
      </c>
      <c r="U273" s="4"/>
      <c r="V273" s="124" t="s">
        <v>41</v>
      </c>
      <c r="W273" s="50" t="s">
        <v>42</v>
      </c>
      <c r="X273" s="50" t="s">
        <v>42</v>
      </c>
      <c r="Y273" s="4" t="s">
        <v>1195</v>
      </c>
      <c r="Z273" s="63" t="s">
        <v>36</v>
      </c>
      <c r="AA273" s="62" t="s">
        <v>496</v>
      </c>
      <c r="AB273" s="62">
        <v>0.41666666666666669</v>
      </c>
      <c r="AC273" s="62">
        <v>0.58333333333333337</v>
      </c>
      <c r="AD273" s="62">
        <v>0.16666666666666666</v>
      </c>
      <c r="AE273" s="82">
        <v>1</v>
      </c>
      <c r="AF273" s="50">
        <v>4</v>
      </c>
      <c r="AG273" s="62">
        <v>0.16666666666666666</v>
      </c>
      <c r="AH273" s="60">
        <f t="shared" si="11"/>
        <v>0.66666666666666663</v>
      </c>
      <c r="AI273" s="4"/>
      <c r="AJ273" s="4"/>
    </row>
    <row r="274" spans="1:36" x14ac:dyDescent="0.25">
      <c r="A274" s="50" t="s">
        <v>476</v>
      </c>
      <c r="B274" s="4">
        <v>25</v>
      </c>
      <c r="C274" s="52" t="s">
        <v>76</v>
      </c>
      <c r="D274" s="53" t="s">
        <v>1196</v>
      </c>
      <c r="E274" s="68">
        <v>43864</v>
      </c>
      <c r="F274" s="5" t="s">
        <v>1197</v>
      </c>
      <c r="G274" s="196" t="s">
        <v>1198</v>
      </c>
      <c r="H274" s="53"/>
      <c r="I274" s="54">
        <v>26404731000196</v>
      </c>
      <c r="J274" s="53" t="s">
        <v>1199</v>
      </c>
      <c r="K274" s="53" t="s">
        <v>1200</v>
      </c>
      <c r="L274" s="53" t="s">
        <v>1201</v>
      </c>
      <c r="M274" s="53" t="s">
        <v>1202</v>
      </c>
      <c r="N274" s="151">
        <v>161</v>
      </c>
      <c r="O274" s="53" t="s">
        <v>30</v>
      </c>
      <c r="P274" s="56"/>
      <c r="Q274" s="53" t="s">
        <v>485</v>
      </c>
      <c r="R274" s="53" t="s">
        <v>1203</v>
      </c>
      <c r="S274" s="53" t="s">
        <v>550</v>
      </c>
      <c r="T274" s="53"/>
      <c r="U274" s="53"/>
      <c r="V274" s="53" t="s">
        <v>31</v>
      </c>
      <c r="W274" s="53" t="s">
        <v>489</v>
      </c>
      <c r="X274" s="53" t="s">
        <v>1849</v>
      </c>
      <c r="Y274" s="57" t="s">
        <v>1204</v>
      </c>
      <c r="Z274" s="4" t="s">
        <v>551</v>
      </c>
      <c r="AA274" s="62" t="s">
        <v>552</v>
      </c>
      <c r="AB274" s="58">
        <v>0.41666666666666669</v>
      </c>
      <c r="AC274" s="13">
        <v>0.5</v>
      </c>
      <c r="AD274" s="14">
        <v>8.3333333333333329E-2</v>
      </c>
      <c r="AE274" s="5">
        <v>1</v>
      </c>
      <c r="AF274" s="5">
        <v>4</v>
      </c>
      <c r="AG274" s="11">
        <f t="shared" ref="AG274:AG291" si="12">MOD(AC274-AB274,1)</f>
        <v>8.3333333333333315E-2</v>
      </c>
      <c r="AH274" s="11">
        <f t="shared" si="11"/>
        <v>0.33333333333333326</v>
      </c>
      <c r="AI274" s="4"/>
      <c r="AJ274" s="50"/>
    </row>
    <row r="275" spans="1:36" x14ac:dyDescent="0.25">
      <c r="A275" s="50" t="s">
        <v>476</v>
      </c>
      <c r="B275" s="4">
        <v>25</v>
      </c>
      <c r="C275" s="52" t="s">
        <v>76</v>
      </c>
      <c r="D275" s="53" t="s">
        <v>1196</v>
      </c>
      <c r="E275" s="68">
        <v>43864</v>
      </c>
      <c r="F275" s="5" t="s">
        <v>1197</v>
      </c>
      <c r="G275" s="196" t="s">
        <v>1198</v>
      </c>
      <c r="H275" s="53"/>
      <c r="I275" s="54">
        <v>21545371000129</v>
      </c>
      <c r="J275" s="53" t="s">
        <v>1205</v>
      </c>
      <c r="K275" s="53" t="s">
        <v>1206</v>
      </c>
      <c r="L275" s="53" t="s">
        <v>1207</v>
      </c>
      <c r="M275" s="53" t="s">
        <v>1208</v>
      </c>
      <c r="N275" s="151">
        <v>45</v>
      </c>
      <c r="O275" s="53" t="s">
        <v>1203</v>
      </c>
      <c r="P275" s="56"/>
      <c r="Q275" s="53" t="s">
        <v>485</v>
      </c>
      <c r="R275" s="53" t="s">
        <v>1203</v>
      </c>
      <c r="S275" s="53" t="s">
        <v>550</v>
      </c>
      <c r="T275" s="53"/>
      <c r="U275" s="53"/>
      <c r="V275" s="53" t="s">
        <v>31</v>
      </c>
      <c r="W275" s="53" t="s">
        <v>489</v>
      </c>
      <c r="X275" s="53" t="s">
        <v>1849</v>
      </c>
      <c r="Y275" s="57" t="s">
        <v>1204</v>
      </c>
      <c r="Z275" s="4" t="s">
        <v>554</v>
      </c>
      <c r="AA275" s="62" t="s">
        <v>555</v>
      </c>
      <c r="AB275" s="13">
        <v>0.5</v>
      </c>
      <c r="AC275" s="58">
        <v>0.58333333333333337</v>
      </c>
      <c r="AD275" s="14">
        <v>8.3333333333333329E-2</v>
      </c>
      <c r="AE275" s="5">
        <v>1</v>
      </c>
      <c r="AF275" s="5">
        <v>4</v>
      </c>
      <c r="AG275" s="11">
        <f t="shared" si="12"/>
        <v>8.333333333333337E-2</v>
      </c>
      <c r="AH275" s="11">
        <f t="shared" si="11"/>
        <v>0.33333333333333348</v>
      </c>
      <c r="AI275" s="4"/>
      <c r="AJ275" s="50"/>
    </row>
    <row r="276" spans="1:36" x14ac:dyDescent="0.25">
      <c r="A276" s="50" t="s">
        <v>476</v>
      </c>
      <c r="B276" s="4">
        <v>25</v>
      </c>
      <c r="C276" s="52" t="s">
        <v>76</v>
      </c>
      <c r="D276" s="53" t="s">
        <v>1196</v>
      </c>
      <c r="E276" s="68">
        <v>43864</v>
      </c>
      <c r="F276" s="5" t="s">
        <v>1197</v>
      </c>
      <c r="G276" s="196" t="s">
        <v>1198</v>
      </c>
      <c r="H276" s="53"/>
      <c r="I276" s="54">
        <v>17823155000120</v>
      </c>
      <c r="J276" s="53" t="s">
        <v>1209</v>
      </c>
      <c r="K276" s="53" t="s">
        <v>1210</v>
      </c>
      <c r="L276" s="53" t="s">
        <v>1211</v>
      </c>
      <c r="M276" s="53" t="s">
        <v>570</v>
      </c>
      <c r="N276" s="151">
        <v>588</v>
      </c>
      <c r="O276" s="53" t="s">
        <v>30</v>
      </c>
      <c r="P276" s="56"/>
      <c r="Q276" s="53" t="s">
        <v>485</v>
      </c>
      <c r="R276" s="53" t="s">
        <v>1212</v>
      </c>
      <c r="S276" s="53" t="s">
        <v>550</v>
      </c>
      <c r="T276" s="53"/>
      <c r="U276" s="53"/>
      <c r="V276" s="53" t="s">
        <v>31</v>
      </c>
      <c r="W276" s="53" t="s">
        <v>489</v>
      </c>
      <c r="X276" s="53" t="s">
        <v>1849</v>
      </c>
      <c r="Y276" s="71" t="s">
        <v>1003</v>
      </c>
      <c r="Z276" s="4" t="s">
        <v>551</v>
      </c>
      <c r="AA276" s="62" t="s">
        <v>552</v>
      </c>
      <c r="AB276" s="58">
        <v>0.41666666666666669</v>
      </c>
      <c r="AC276" s="13">
        <v>0.5</v>
      </c>
      <c r="AD276" s="14">
        <v>8.3333333333333329E-2</v>
      </c>
      <c r="AE276" s="5">
        <v>1</v>
      </c>
      <c r="AF276" s="5">
        <v>4</v>
      </c>
      <c r="AG276" s="11">
        <f t="shared" si="12"/>
        <v>8.3333333333333315E-2</v>
      </c>
      <c r="AH276" s="11">
        <f t="shared" si="11"/>
        <v>0.33333333333333326</v>
      </c>
      <c r="AI276" s="4"/>
      <c r="AJ276" s="50"/>
    </row>
    <row r="277" spans="1:36" x14ac:dyDescent="0.25">
      <c r="A277" s="50" t="s">
        <v>476</v>
      </c>
      <c r="B277" s="4">
        <v>25</v>
      </c>
      <c r="C277" s="52" t="s">
        <v>76</v>
      </c>
      <c r="D277" s="53" t="s">
        <v>1196</v>
      </c>
      <c r="E277" s="68">
        <v>43864</v>
      </c>
      <c r="F277" s="5" t="s">
        <v>1197</v>
      </c>
      <c r="G277" s="196" t="s">
        <v>1198</v>
      </c>
      <c r="H277" s="53"/>
      <c r="I277" s="54">
        <v>21545371000129</v>
      </c>
      <c r="J277" s="53" t="s">
        <v>1205</v>
      </c>
      <c r="K277" s="53" t="s">
        <v>1213</v>
      </c>
      <c r="L277" s="53" t="s">
        <v>1207</v>
      </c>
      <c r="M277" s="53" t="s">
        <v>1214</v>
      </c>
      <c r="N277" s="53" t="s">
        <v>1215</v>
      </c>
      <c r="O277" s="53" t="s">
        <v>30</v>
      </c>
      <c r="P277" s="56"/>
      <c r="Q277" s="53" t="s">
        <v>485</v>
      </c>
      <c r="R277" s="53" t="s">
        <v>1212</v>
      </c>
      <c r="S277" s="53" t="s">
        <v>550</v>
      </c>
      <c r="T277" s="53"/>
      <c r="U277" s="53"/>
      <c r="V277" s="53" t="s">
        <v>31</v>
      </c>
      <c r="W277" s="53" t="s">
        <v>489</v>
      </c>
      <c r="X277" s="53" t="s">
        <v>1849</v>
      </c>
      <c r="Y277" s="71" t="s">
        <v>1003</v>
      </c>
      <c r="Z277" s="4" t="s">
        <v>554</v>
      </c>
      <c r="AA277" s="62" t="s">
        <v>555</v>
      </c>
      <c r="AB277" s="13">
        <v>0.5</v>
      </c>
      <c r="AC277" s="58">
        <v>0.58333333333333337</v>
      </c>
      <c r="AD277" s="14">
        <v>8.3333333333333329E-2</v>
      </c>
      <c r="AE277" s="5">
        <v>1</v>
      </c>
      <c r="AF277" s="5">
        <v>4</v>
      </c>
      <c r="AG277" s="11">
        <f t="shared" si="12"/>
        <v>8.333333333333337E-2</v>
      </c>
      <c r="AH277" s="11">
        <f t="shared" si="11"/>
        <v>0.33333333333333348</v>
      </c>
      <c r="AI277" s="4"/>
      <c r="AJ277" s="50"/>
    </row>
    <row r="278" spans="1:36" x14ac:dyDescent="0.25">
      <c r="A278" s="50" t="s">
        <v>476</v>
      </c>
      <c r="B278" s="4">
        <v>25</v>
      </c>
      <c r="C278" s="52" t="s">
        <v>76</v>
      </c>
      <c r="D278" s="53" t="s">
        <v>1196</v>
      </c>
      <c r="E278" s="68">
        <v>43864</v>
      </c>
      <c r="F278" s="5" t="s">
        <v>1197</v>
      </c>
      <c r="G278" s="196" t="s">
        <v>1198</v>
      </c>
      <c r="H278" s="53"/>
      <c r="I278" s="54">
        <v>26404731000196</v>
      </c>
      <c r="J278" s="53" t="s">
        <v>1199</v>
      </c>
      <c r="K278" s="53" t="s">
        <v>1216</v>
      </c>
      <c r="L278" s="53" t="s">
        <v>1201</v>
      </c>
      <c r="M278" s="53" t="s">
        <v>1217</v>
      </c>
      <c r="N278" s="53">
        <v>128</v>
      </c>
      <c r="O278" s="53" t="s">
        <v>30</v>
      </c>
      <c r="P278" s="56"/>
      <c r="Q278" s="53" t="s">
        <v>485</v>
      </c>
      <c r="R278" s="53" t="s">
        <v>1218</v>
      </c>
      <c r="S278" s="53" t="s">
        <v>550</v>
      </c>
      <c r="T278" s="53"/>
      <c r="U278" s="53"/>
      <c r="V278" s="53" t="s">
        <v>31</v>
      </c>
      <c r="W278" s="53" t="s">
        <v>489</v>
      </c>
      <c r="X278" s="53" t="s">
        <v>1849</v>
      </c>
      <c r="Y278" s="57" t="s">
        <v>1219</v>
      </c>
      <c r="Z278" s="57"/>
      <c r="AA278" s="62" t="s">
        <v>1220</v>
      </c>
      <c r="AB278" s="58">
        <v>0.41666666666666669</v>
      </c>
      <c r="AC278" s="13">
        <v>0.47916666666666669</v>
      </c>
      <c r="AD278" s="14">
        <v>8.3333333333333329E-2</v>
      </c>
      <c r="AE278" s="5">
        <v>1</v>
      </c>
      <c r="AF278" s="5">
        <v>4</v>
      </c>
      <c r="AG278" s="11">
        <f t="shared" si="12"/>
        <v>6.25E-2</v>
      </c>
      <c r="AH278" s="11">
        <f t="shared" si="11"/>
        <v>0.25</v>
      </c>
      <c r="AI278" s="4"/>
      <c r="AJ278" s="50"/>
    </row>
    <row r="279" spans="1:36" x14ac:dyDescent="0.25">
      <c r="A279" s="50" t="s">
        <v>476</v>
      </c>
      <c r="B279" s="4">
        <v>25</v>
      </c>
      <c r="C279" s="52" t="s">
        <v>76</v>
      </c>
      <c r="D279" s="53" t="s">
        <v>1196</v>
      </c>
      <c r="E279" s="68">
        <v>43864</v>
      </c>
      <c r="F279" s="5" t="s">
        <v>1197</v>
      </c>
      <c r="G279" s="196" t="s">
        <v>1198</v>
      </c>
      <c r="H279" s="53"/>
      <c r="I279" s="54">
        <v>21545371000129</v>
      </c>
      <c r="J279" s="53" t="s">
        <v>1205</v>
      </c>
      <c r="K279" s="53" t="s">
        <v>1221</v>
      </c>
      <c r="L279" s="53" t="s">
        <v>1207</v>
      </c>
      <c r="M279" s="53" t="s">
        <v>1222</v>
      </c>
      <c r="N279" s="53">
        <v>25</v>
      </c>
      <c r="O279" s="53" t="s">
        <v>30</v>
      </c>
      <c r="P279" s="56"/>
      <c r="Q279" s="53" t="s">
        <v>485</v>
      </c>
      <c r="R279" s="53" t="s">
        <v>1218</v>
      </c>
      <c r="S279" s="53" t="s">
        <v>550</v>
      </c>
      <c r="T279" s="53"/>
      <c r="U279" s="53"/>
      <c r="V279" s="53" t="s">
        <v>31</v>
      </c>
      <c r="W279" s="53" t="s">
        <v>489</v>
      </c>
      <c r="X279" s="53" t="s">
        <v>1849</v>
      </c>
      <c r="Y279" s="57" t="s">
        <v>1223</v>
      </c>
      <c r="Z279" s="57"/>
      <c r="AA279" s="62" t="s">
        <v>1224</v>
      </c>
      <c r="AB279" s="13">
        <v>0.47916666666666669</v>
      </c>
      <c r="AC279" s="58">
        <v>0.54166666666666663</v>
      </c>
      <c r="AD279" s="14">
        <v>8.3333333333333329E-2</v>
      </c>
      <c r="AE279" s="5">
        <v>1</v>
      </c>
      <c r="AF279" s="5">
        <v>4</v>
      </c>
      <c r="AG279" s="11">
        <f t="shared" si="12"/>
        <v>6.2499999999999944E-2</v>
      </c>
      <c r="AH279" s="11">
        <f t="shared" si="11"/>
        <v>0.24999999999999978</v>
      </c>
      <c r="AI279" s="4"/>
      <c r="AJ279" s="60"/>
    </row>
    <row r="280" spans="1:36" x14ac:dyDescent="0.25">
      <c r="A280" s="50" t="s">
        <v>476</v>
      </c>
      <c r="B280" s="4">
        <v>25</v>
      </c>
      <c r="C280" s="52" t="s">
        <v>76</v>
      </c>
      <c r="D280" s="53" t="s">
        <v>1196</v>
      </c>
      <c r="E280" s="68">
        <v>43864</v>
      </c>
      <c r="F280" s="5" t="s">
        <v>1197</v>
      </c>
      <c r="G280" s="196" t="s">
        <v>1198</v>
      </c>
      <c r="H280" s="53"/>
      <c r="I280" s="150">
        <v>21545371000129</v>
      </c>
      <c r="J280" s="53" t="s">
        <v>1205</v>
      </c>
      <c r="K280" s="53" t="s">
        <v>1225</v>
      </c>
      <c r="L280" s="53" t="s">
        <v>1207</v>
      </c>
      <c r="M280" s="53" t="s">
        <v>986</v>
      </c>
      <c r="N280" s="53">
        <v>308</v>
      </c>
      <c r="O280" s="53" t="s">
        <v>30</v>
      </c>
      <c r="P280" s="56"/>
      <c r="Q280" s="53" t="s">
        <v>485</v>
      </c>
      <c r="R280" s="53" t="s">
        <v>1218</v>
      </c>
      <c r="S280" s="53" t="s">
        <v>550</v>
      </c>
      <c r="T280" s="53"/>
      <c r="U280" s="53"/>
      <c r="V280" s="152" t="s">
        <v>31</v>
      </c>
      <c r="W280" s="53" t="s">
        <v>489</v>
      </c>
      <c r="X280" s="53" t="s">
        <v>1849</v>
      </c>
      <c r="Y280" s="57" t="s">
        <v>1223</v>
      </c>
      <c r="Z280" s="57"/>
      <c r="AA280" s="53" t="s">
        <v>113</v>
      </c>
      <c r="AB280" s="58">
        <v>0.54166666666666663</v>
      </c>
      <c r="AC280" s="58">
        <v>0.58333333333333337</v>
      </c>
      <c r="AD280" s="11">
        <v>4.1666666666666664E-2</v>
      </c>
      <c r="AE280" s="5">
        <v>1</v>
      </c>
      <c r="AF280" s="5">
        <v>4</v>
      </c>
      <c r="AG280" s="135">
        <f t="shared" si="12"/>
        <v>4.1666666666666741E-2</v>
      </c>
      <c r="AH280" s="135">
        <f t="shared" si="11"/>
        <v>0.16666666666666696</v>
      </c>
      <c r="AI280" s="4"/>
      <c r="AJ280" s="50"/>
    </row>
    <row r="281" spans="1:36" x14ac:dyDescent="0.25">
      <c r="A281" s="50" t="s">
        <v>476</v>
      </c>
      <c r="B281" s="4">
        <v>25</v>
      </c>
      <c r="C281" s="52" t="s">
        <v>76</v>
      </c>
      <c r="D281" s="53" t="s">
        <v>1196</v>
      </c>
      <c r="E281" s="68">
        <v>43864</v>
      </c>
      <c r="F281" s="5" t="s">
        <v>1197</v>
      </c>
      <c r="G281" s="196" t="s">
        <v>1198</v>
      </c>
      <c r="H281" s="53"/>
      <c r="I281" s="54">
        <v>17823155000120</v>
      </c>
      <c r="J281" s="53" t="s">
        <v>1209</v>
      </c>
      <c r="K281" s="53" t="s">
        <v>1226</v>
      </c>
      <c r="L281" s="53" t="s">
        <v>1211</v>
      </c>
      <c r="M281" s="53" t="s">
        <v>1227</v>
      </c>
      <c r="N281" s="53">
        <v>32</v>
      </c>
      <c r="O281" s="53" t="s">
        <v>30</v>
      </c>
      <c r="P281" s="56"/>
      <c r="Q281" s="53" t="s">
        <v>485</v>
      </c>
      <c r="R281" s="53" t="s">
        <v>1228</v>
      </c>
      <c r="S281" s="53" t="s">
        <v>550</v>
      </c>
      <c r="T281" s="53"/>
      <c r="U281" s="53"/>
      <c r="V281" s="53" t="s">
        <v>31</v>
      </c>
      <c r="W281" s="53" t="s">
        <v>489</v>
      </c>
      <c r="X281" s="53" t="s">
        <v>1849</v>
      </c>
      <c r="Y281" s="57" t="s">
        <v>1229</v>
      </c>
      <c r="Z281" s="62"/>
      <c r="AA281" s="62" t="s">
        <v>565</v>
      </c>
      <c r="AB281" s="58">
        <v>0.41666666666666669</v>
      </c>
      <c r="AC281" s="13">
        <v>0.5</v>
      </c>
      <c r="AD281" s="14">
        <v>8.3333333333333329E-2</v>
      </c>
      <c r="AE281" s="5">
        <v>1</v>
      </c>
      <c r="AF281" s="5">
        <v>4</v>
      </c>
      <c r="AG281" s="11">
        <f t="shared" si="12"/>
        <v>8.3333333333333315E-2</v>
      </c>
      <c r="AH281" s="11">
        <f t="shared" si="11"/>
        <v>0.33333333333333326</v>
      </c>
      <c r="AI281" s="4"/>
      <c r="AJ281" s="50"/>
    </row>
    <row r="282" spans="1:36" x14ac:dyDescent="0.25">
      <c r="A282" s="50" t="s">
        <v>476</v>
      </c>
      <c r="B282" s="4">
        <v>25</v>
      </c>
      <c r="C282" s="52" t="s">
        <v>76</v>
      </c>
      <c r="D282" s="53" t="s">
        <v>1196</v>
      </c>
      <c r="E282" s="68">
        <v>43864</v>
      </c>
      <c r="F282" s="5" t="s">
        <v>1197</v>
      </c>
      <c r="G282" s="196" t="s">
        <v>1198</v>
      </c>
      <c r="H282" s="53"/>
      <c r="I282" s="54">
        <v>21545371000129</v>
      </c>
      <c r="J282" s="53" t="s">
        <v>1205</v>
      </c>
      <c r="K282" s="53" t="s">
        <v>1230</v>
      </c>
      <c r="L282" s="53" t="s">
        <v>1207</v>
      </c>
      <c r="M282" s="53" t="s">
        <v>1231</v>
      </c>
      <c r="N282" s="53">
        <v>37</v>
      </c>
      <c r="O282" s="53" t="s">
        <v>30</v>
      </c>
      <c r="P282" s="56"/>
      <c r="Q282" s="53" t="s">
        <v>485</v>
      </c>
      <c r="R282" s="53" t="s">
        <v>1228</v>
      </c>
      <c r="S282" s="53" t="s">
        <v>550</v>
      </c>
      <c r="T282" s="53"/>
      <c r="U282" s="53"/>
      <c r="V282" s="53" t="s">
        <v>31</v>
      </c>
      <c r="W282" s="53" t="s">
        <v>489</v>
      </c>
      <c r="X282" s="53" t="s">
        <v>1849</v>
      </c>
      <c r="Y282" s="57" t="s">
        <v>1229</v>
      </c>
      <c r="Z282" s="62"/>
      <c r="AA282" s="62" t="s">
        <v>566</v>
      </c>
      <c r="AB282" s="13">
        <v>0.5</v>
      </c>
      <c r="AC282" s="58">
        <v>0.58333333333333337</v>
      </c>
      <c r="AD282" s="14">
        <v>8.3333333333333329E-2</v>
      </c>
      <c r="AE282" s="5">
        <v>1</v>
      </c>
      <c r="AF282" s="5">
        <v>4</v>
      </c>
      <c r="AG282" s="11">
        <f t="shared" si="12"/>
        <v>8.333333333333337E-2</v>
      </c>
      <c r="AH282" s="11">
        <f t="shared" si="11"/>
        <v>0.33333333333333348</v>
      </c>
      <c r="AI282" s="4"/>
      <c r="AJ282" s="50"/>
    </row>
    <row r="283" spans="1:36" x14ac:dyDescent="0.25">
      <c r="A283" s="50" t="s">
        <v>476</v>
      </c>
      <c r="B283" s="4">
        <v>25</v>
      </c>
      <c r="C283" s="52" t="s">
        <v>76</v>
      </c>
      <c r="D283" s="53" t="s">
        <v>1196</v>
      </c>
      <c r="E283" s="68">
        <v>43864</v>
      </c>
      <c r="F283" s="5" t="s">
        <v>1197</v>
      </c>
      <c r="G283" s="196" t="s">
        <v>1198</v>
      </c>
      <c r="H283" s="53"/>
      <c r="I283" s="54">
        <v>21545371000129</v>
      </c>
      <c r="J283" s="53" t="s">
        <v>1205</v>
      </c>
      <c r="K283" s="53" t="s">
        <v>1232</v>
      </c>
      <c r="L283" s="53" t="s">
        <v>1207</v>
      </c>
      <c r="M283" s="53" t="s">
        <v>1233</v>
      </c>
      <c r="N283" s="53">
        <v>14</v>
      </c>
      <c r="O283" s="53" t="s">
        <v>30</v>
      </c>
      <c r="P283" s="56"/>
      <c r="Q283" s="53" t="s">
        <v>485</v>
      </c>
      <c r="R283" s="53" t="s">
        <v>1228</v>
      </c>
      <c r="S283" s="53" t="s">
        <v>550</v>
      </c>
      <c r="T283" s="53"/>
      <c r="U283" s="53"/>
      <c r="V283" s="53" t="s">
        <v>31</v>
      </c>
      <c r="W283" s="53" t="s">
        <v>489</v>
      </c>
      <c r="X283" s="53" t="s">
        <v>1849</v>
      </c>
      <c r="Y283" s="57" t="s">
        <v>1229</v>
      </c>
      <c r="Z283" s="62"/>
      <c r="AA283" s="62" t="s">
        <v>569</v>
      </c>
      <c r="AB283" s="58">
        <v>0.58333333333333337</v>
      </c>
      <c r="AC283" s="13">
        <v>0.625</v>
      </c>
      <c r="AD283" s="11">
        <v>4.1666666666666664E-2</v>
      </c>
      <c r="AE283" s="5">
        <v>1</v>
      </c>
      <c r="AF283" s="5">
        <v>4</v>
      </c>
      <c r="AG283" s="11">
        <f t="shared" si="12"/>
        <v>4.166666666666663E-2</v>
      </c>
      <c r="AH283" s="11">
        <f t="shared" si="11"/>
        <v>0.16666666666666652</v>
      </c>
      <c r="AI283" s="4"/>
      <c r="AJ283" s="60"/>
    </row>
    <row r="284" spans="1:36" x14ac:dyDescent="0.25">
      <c r="A284" s="50" t="s">
        <v>476</v>
      </c>
      <c r="B284" s="4">
        <v>25</v>
      </c>
      <c r="C284" s="52" t="s">
        <v>76</v>
      </c>
      <c r="D284" s="53" t="s">
        <v>1196</v>
      </c>
      <c r="E284" s="68">
        <v>43864</v>
      </c>
      <c r="F284" s="5" t="s">
        <v>1197</v>
      </c>
      <c r="G284" s="196" t="s">
        <v>1198</v>
      </c>
      <c r="H284" s="53"/>
      <c r="I284" s="54">
        <v>26404731000196</v>
      </c>
      <c r="J284" s="53" t="s">
        <v>1199</v>
      </c>
      <c r="K284" s="53" t="s">
        <v>1234</v>
      </c>
      <c r="L284" s="151" t="s">
        <v>1201</v>
      </c>
      <c r="M284" s="53" t="s">
        <v>1233</v>
      </c>
      <c r="N284" s="53">
        <v>16</v>
      </c>
      <c r="O284" s="53" t="s">
        <v>30</v>
      </c>
      <c r="P284" s="56"/>
      <c r="Q284" s="53" t="s">
        <v>485</v>
      </c>
      <c r="R284" s="53" t="s">
        <v>1228</v>
      </c>
      <c r="S284" s="53" t="s">
        <v>550</v>
      </c>
      <c r="T284" s="53"/>
      <c r="U284" s="53"/>
      <c r="V284" s="53" t="s">
        <v>31</v>
      </c>
      <c r="W284" s="53" t="s">
        <v>489</v>
      </c>
      <c r="X284" s="53" t="s">
        <v>1849</v>
      </c>
      <c r="Y284" s="57" t="s">
        <v>1229</v>
      </c>
      <c r="Z284" s="62"/>
      <c r="AA284" s="62" t="s">
        <v>571</v>
      </c>
      <c r="AB284" s="13">
        <v>0.625</v>
      </c>
      <c r="AC284" s="13">
        <v>0.68055555555555547</v>
      </c>
      <c r="AD284" s="14">
        <v>5.5555555555555552E-2</v>
      </c>
      <c r="AE284" s="5">
        <v>1</v>
      </c>
      <c r="AF284" s="5">
        <v>4</v>
      </c>
      <c r="AG284" s="11">
        <f t="shared" si="12"/>
        <v>5.5555555555555469E-2</v>
      </c>
      <c r="AH284" s="11">
        <f t="shared" si="11"/>
        <v>0.22222222222222188</v>
      </c>
      <c r="AI284" s="86"/>
      <c r="AJ284" s="85"/>
    </row>
    <row r="285" spans="1:36" x14ac:dyDescent="0.25">
      <c r="A285" s="50" t="s">
        <v>476</v>
      </c>
      <c r="B285" s="4">
        <v>25</v>
      </c>
      <c r="C285" s="52" t="s">
        <v>76</v>
      </c>
      <c r="D285" s="53" t="s">
        <v>1196</v>
      </c>
      <c r="E285" s="68">
        <v>43864</v>
      </c>
      <c r="F285" s="5" t="s">
        <v>1197</v>
      </c>
      <c r="G285" s="196" t="s">
        <v>1198</v>
      </c>
      <c r="H285" s="53"/>
      <c r="I285" s="54">
        <v>26404731000196</v>
      </c>
      <c r="J285" s="53" t="s">
        <v>1199</v>
      </c>
      <c r="K285" s="53" t="s">
        <v>1235</v>
      </c>
      <c r="L285" s="230" t="s">
        <v>1201</v>
      </c>
      <c r="M285" s="53" t="s">
        <v>986</v>
      </c>
      <c r="N285" s="53">
        <v>194</v>
      </c>
      <c r="O285" s="61" t="s">
        <v>30</v>
      </c>
      <c r="P285" s="56"/>
      <c r="Q285" s="53" t="s">
        <v>485</v>
      </c>
      <c r="R285" s="53" t="s">
        <v>1236</v>
      </c>
      <c r="S285" s="53" t="s">
        <v>550</v>
      </c>
      <c r="T285" s="53"/>
      <c r="U285" s="151"/>
      <c r="V285" s="53" t="s">
        <v>31</v>
      </c>
      <c r="W285" s="53" t="s">
        <v>489</v>
      </c>
      <c r="X285" s="53" t="s">
        <v>1849</v>
      </c>
      <c r="Y285" s="57" t="s">
        <v>1237</v>
      </c>
      <c r="Z285" s="4" t="s">
        <v>551</v>
      </c>
      <c r="AA285" s="62" t="s">
        <v>552</v>
      </c>
      <c r="AB285" s="58">
        <v>0.41666666666666669</v>
      </c>
      <c r="AC285" s="13">
        <v>0.5</v>
      </c>
      <c r="AD285" s="14">
        <v>8.3333333333333329E-2</v>
      </c>
      <c r="AE285" s="5">
        <v>1</v>
      </c>
      <c r="AF285" s="5">
        <v>4</v>
      </c>
      <c r="AG285" s="11">
        <f t="shared" si="12"/>
        <v>8.3333333333333315E-2</v>
      </c>
      <c r="AH285" s="11">
        <f t="shared" si="11"/>
        <v>0.33333333333333326</v>
      </c>
      <c r="AI285" s="4"/>
      <c r="AJ285" s="50"/>
    </row>
    <row r="286" spans="1:36" x14ac:dyDescent="0.25">
      <c r="A286" s="120" t="s">
        <v>476</v>
      </c>
      <c r="B286" s="84">
        <v>25</v>
      </c>
      <c r="C286" s="52" t="s">
        <v>76</v>
      </c>
      <c r="D286" s="152" t="s">
        <v>1196</v>
      </c>
      <c r="E286" s="231">
        <v>43864</v>
      </c>
      <c r="F286" s="154" t="s">
        <v>1197</v>
      </c>
      <c r="G286" s="232" t="s">
        <v>1198</v>
      </c>
      <c r="H286" s="152"/>
      <c r="I286" s="233">
        <v>21545371000129</v>
      </c>
      <c r="J286" s="152" t="s">
        <v>1205</v>
      </c>
      <c r="K286" s="152" t="s">
        <v>1238</v>
      </c>
      <c r="L286" s="53" t="s">
        <v>1207</v>
      </c>
      <c r="M286" s="152" t="s">
        <v>1239</v>
      </c>
      <c r="N286" s="152">
        <v>199</v>
      </c>
      <c r="O286" s="152" t="s">
        <v>30</v>
      </c>
      <c r="P286" s="234"/>
      <c r="Q286" s="152" t="s">
        <v>485</v>
      </c>
      <c r="R286" s="152" t="s">
        <v>1236</v>
      </c>
      <c r="S286" s="152" t="s">
        <v>550</v>
      </c>
      <c r="T286" s="152"/>
      <c r="U286" s="53"/>
      <c r="V286" s="53" t="s">
        <v>31</v>
      </c>
      <c r="W286" s="53" t="s">
        <v>489</v>
      </c>
      <c r="X286" s="53" t="s">
        <v>1849</v>
      </c>
      <c r="Y286" s="57" t="s">
        <v>1237</v>
      </c>
      <c r="Z286" s="4" t="s">
        <v>554</v>
      </c>
      <c r="AA286" s="62" t="s">
        <v>555</v>
      </c>
      <c r="AB286" s="13">
        <v>0.5</v>
      </c>
      <c r="AC286" s="58">
        <v>0.58333333333333337</v>
      </c>
      <c r="AD286" s="14">
        <v>8.3333333333333329E-2</v>
      </c>
      <c r="AE286" s="5">
        <v>1</v>
      </c>
      <c r="AF286" s="5">
        <v>4</v>
      </c>
      <c r="AG286" s="11">
        <f t="shared" si="12"/>
        <v>8.333333333333337E-2</v>
      </c>
      <c r="AH286" s="11">
        <f t="shared" si="11"/>
        <v>0.33333333333333348</v>
      </c>
      <c r="AI286" s="84"/>
      <c r="AJ286" s="120"/>
    </row>
    <row r="287" spans="1:36" x14ac:dyDescent="0.25">
      <c r="A287" s="50" t="s">
        <v>476</v>
      </c>
      <c r="B287" s="4">
        <v>25</v>
      </c>
      <c r="C287" s="52" t="s">
        <v>76</v>
      </c>
      <c r="D287" s="53" t="s">
        <v>1196</v>
      </c>
      <c r="E287" s="68">
        <v>43864</v>
      </c>
      <c r="F287" s="5" t="s">
        <v>1197</v>
      </c>
      <c r="G287" s="196" t="s">
        <v>1198</v>
      </c>
      <c r="H287" s="152"/>
      <c r="I287" s="54">
        <v>21545371000129</v>
      </c>
      <c r="J287" s="152" t="s">
        <v>1205</v>
      </c>
      <c r="K287" s="152" t="s">
        <v>1240</v>
      </c>
      <c r="L287" s="53" t="s">
        <v>1207</v>
      </c>
      <c r="M287" s="152" t="s">
        <v>1241</v>
      </c>
      <c r="N287" s="152">
        <v>99</v>
      </c>
      <c r="O287" s="152" t="s">
        <v>30</v>
      </c>
      <c r="P287" s="234"/>
      <c r="Q287" s="152" t="s">
        <v>485</v>
      </c>
      <c r="R287" s="152" t="s">
        <v>1242</v>
      </c>
      <c r="S287" s="152" t="s">
        <v>550</v>
      </c>
      <c r="T287" s="152"/>
      <c r="U287" s="53"/>
      <c r="V287" s="53" t="s">
        <v>31</v>
      </c>
      <c r="W287" s="53" t="s">
        <v>489</v>
      </c>
      <c r="X287" s="53" t="s">
        <v>1849</v>
      </c>
      <c r="Y287" s="57" t="s">
        <v>1243</v>
      </c>
      <c r="Z287" s="4"/>
      <c r="AA287" s="62" t="s">
        <v>552</v>
      </c>
      <c r="AB287" s="58">
        <v>0.41666666666666669</v>
      </c>
      <c r="AC287" s="13">
        <v>0.5</v>
      </c>
      <c r="AD287" s="14">
        <v>8.3333333333333329E-2</v>
      </c>
      <c r="AE287" s="5">
        <v>1</v>
      </c>
      <c r="AF287" s="5">
        <v>4</v>
      </c>
      <c r="AG287" s="11">
        <f t="shared" si="12"/>
        <v>8.3333333333333315E-2</v>
      </c>
      <c r="AH287" s="11">
        <f t="shared" si="11"/>
        <v>0.33333333333333326</v>
      </c>
      <c r="AI287" s="84"/>
      <c r="AJ287" s="120"/>
    </row>
    <row r="288" spans="1:36" x14ac:dyDescent="0.25">
      <c r="A288" s="50" t="s">
        <v>476</v>
      </c>
      <c r="B288" s="4">
        <v>25</v>
      </c>
      <c r="C288" s="52" t="s">
        <v>76</v>
      </c>
      <c r="D288" s="53" t="s">
        <v>1196</v>
      </c>
      <c r="E288" s="68">
        <v>43864</v>
      </c>
      <c r="F288" s="5" t="s">
        <v>1197</v>
      </c>
      <c r="G288" s="196" t="s">
        <v>1198</v>
      </c>
      <c r="H288" s="152"/>
      <c r="I288" s="54">
        <v>26404731000196</v>
      </c>
      <c r="J288" s="152" t="s">
        <v>1199</v>
      </c>
      <c r="K288" s="152" t="s">
        <v>1244</v>
      </c>
      <c r="L288" s="53" t="s">
        <v>1201</v>
      </c>
      <c r="M288" s="152" t="s">
        <v>1241</v>
      </c>
      <c r="N288" s="152">
        <v>61</v>
      </c>
      <c r="O288" s="152" t="s">
        <v>30</v>
      </c>
      <c r="P288" s="234"/>
      <c r="Q288" s="152" t="s">
        <v>485</v>
      </c>
      <c r="R288" s="152" t="s">
        <v>1242</v>
      </c>
      <c r="S288" s="152" t="s">
        <v>550</v>
      </c>
      <c r="T288" s="152"/>
      <c r="U288" s="53"/>
      <c r="V288" s="53" t="s">
        <v>31</v>
      </c>
      <c r="W288" s="53" t="s">
        <v>489</v>
      </c>
      <c r="X288" s="53" t="s">
        <v>1849</v>
      </c>
      <c r="Y288" s="57" t="s">
        <v>1243</v>
      </c>
      <c r="Z288" s="4"/>
      <c r="AA288" s="62" t="s">
        <v>555</v>
      </c>
      <c r="AB288" s="13">
        <v>0.5</v>
      </c>
      <c r="AC288" s="58">
        <v>0.58333333333333337</v>
      </c>
      <c r="AD288" s="14">
        <v>8.3333333333333329E-2</v>
      </c>
      <c r="AE288" s="5">
        <v>1</v>
      </c>
      <c r="AF288" s="5">
        <v>4</v>
      </c>
      <c r="AG288" s="11">
        <f t="shared" si="12"/>
        <v>8.333333333333337E-2</v>
      </c>
      <c r="AH288" s="11">
        <f t="shared" si="11"/>
        <v>0.33333333333333348</v>
      </c>
      <c r="AI288" s="84"/>
      <c r="AJ288" s="120"/>
    </row>
    <row r="289" spans="1:36" x14ac:dyDescent="0.25">
      <c r="A289" s="50" t="s">
        <v>476</v>
      </c>
      <c r="B289" s="4">
        <v>25</v>
      </c>
      <c r="C289" s="52" t="s">
        <v>76</v>
      </c>
      <c r="D289" s="53" t="s">
        <v>1196</v>
      </c>
      <c r="E289" s="68">
        <v>43864</v>
      </c>
      <c r="F289" s="5" t="s">
        <v>1197</v>
      </c>
      <c r="G289" s="196" t="s">
        <v>1198</v>
      </c>
      <c r="H289" s="53"/>
      <c r="I289" s="54">
        <v>15886012000129</v>
      </c>
      <c r="J289" s="53" t="s">
        <v>1245</v>
      </c>
      <c r="K289" s="53" t="s">
        <v>1246</v>
      </c>
      <c r="L289" s="53" t="s">
        <v>1247</v>
      </c>
      <c r="M289" s="53" t="s">
        <v>1248</v>
      </c>
      <c r="N289" s="53">
        <v>540</v>
      </c>
      <c r="O289" s="53" t="s">
        <v>30</v>
      </c>
      <c r="P289" s="56"/>
      <c r="Q289" s="152" t="s">
        <v>485</v>
      </c>
      <c r="R289" s="152" t="s">
        <v>1242</v>
      </c>
      <c r="S289" s="152" t="s">
        <v>550</v>
      </c>
      <c r="T289" s="53"/>
      <c r="U289" s="53"/>
      <c r="V289" s="53" t="s">
        <v>31</v>
      </c>
      <c r="W289" s="53" t="s">
        <v>489</v>
      </c>
      <c r="X289" s="53" t="s">
        <v>1849</v>
      </c>
      <c r="Y289" s="57" t="s">
        <v>1243</v>
      </c>
      <c r="Z289" s="4"/>
      <c r="AA289" s="62" t="s">
        <v>862</v>
      </c>
      <c r="AB289" s="58">
        <v>0.58333333333333337</v>
      </c>
      <c r="AC289" s="58">
        <v>0.68055555555555547</v>
      </c>
      <c r="AD289" s="59">
        <v>9.7222222222222224E-2</v>
      </c>
      <c r="AE289" s="5">
        <v>1</v>
      </c>
      <c r="AF289" s="5">
        <v>4</v>
      </c>
      <c r="AG289" s="60">
        <f t="shared" si="12"/>
        <v>9.7222222222222099E-2</v>
      </c>
      <c r="AH289" s="129" t="s">
        <v>863</v>
      </c>
      <c r="AI289" s="4"/>
      <c r="AJ289" s="50"/>
    </row>
    <row r="290" spans="1:36" x14ac:dyDescent="0.25">
      <c r="A290" s="50" t="s">
        <v>476</v>
      </c>
      <c r="B290" s="5">
        <v>26</v>
      </c>
      <c r="C290" s="50" t="s">
        <v>34</v>
      </c>
      <c r="D290" s="50" t="s">
        <v>1879</v>
      </c>
      <c r="E290" s="75">
        <v>43593</v>
      </c>
      <c r="F290" s="78" t="s">
        <v>1880</v>
      </c>
      <c r="G290" s="77" t="s">
        <v>1881</v>
      </c>
      <c r="H290" s="53"/>
      <c r="I290" s="80" t="s">
        <v>538</v>
      </c>
      <c r="J290" s="53" t="s">
        <v>524</v>
      </c>
      <c r="K290" s="53" t="s">
        <v>1882</v>
      </c>
      <c r="L290" s="50" t="s">
        <v>526</v>
      </c>
      <c r="M290" s="53" t="s">
        <v>1883</v>
      </c>
      <c r="N290" s="53">
        <v>1400</v>
      </c>
      <c r="O290" s="53" t="s">
        <v>680</v>
      </c>
      <c r="P290" s="56" t="s">
        <v>708</v>
      </c>
      <c r="Q290" s="152" t="s">
        <v>682</v>
      </c>
      <c r="R290" s="152" t="s">
        <v>683</v>
      </c>
      <c r="S290" s="152" t="s">
        <v>518</v>
      </c>
      <c r="T290" s="53" t="s">
        <v>1884</v>
      </c>
      <c r="U290" s="53"/>
      <c r="V290" s="53" t="s">
        <v>41</v>
      </c>
      <c r="W290" s="53" t="s">
        <v>42</v>
      </c>
      <c r="X290" s="53" t="s">
        <v>42</v>
      </c>
      <c r="Y290" s="57" t="s">
        <v>530</v>
      </c>
      <c r="Z290" s="4"/>
      <c r="AA290" s="62" t="s">
        <v>552</v>
      </c>
      <c r="AB290" s="58">
        <v>0.41666666666666669</v>
      </c>
      <c r="AC290" s="13">
        <v>0.5</v>
      </c>
      <c r="AD290" s="14">
        <v>8.3333333333333329E-2</v>
      </c>
      <c r="AE290" s="5">
        <v>1</v>
      </c>
      <c r="AF290" s="5">
        <v>4</v>
      </c>
      <c r="AG290" s="11">
        <f t="shared" si="12"/>
        <v>8.3333333333333315E-2</v>
      </c>
      <c r="AH290" s="129"/>
      <c r="AI290" s="4"/>
      <c r="AJ290" s="50"/>
    </row>
    <row r="291" spans="1:36" x14ac:dyDescent="0.25">
      <c r="A291" s="50" t="s">
        <v>476</v>
      </c>
      <c r="B291" s="5">
        <v>26</v>
      </c>
      <c r="C291" s="50" t="s">
        <v>34</v>
      </c>
      <c r="D291" s="50" t="s">
        <v>1879</v>
      </c>
      <c r="E291" s="75">
        <v>43593</v>
      </c>
      <c r="F291" s="78" t="s">
        <v>1880</v>
      </c>
      <c r="G291" s="77" t="s">
        <v>1881</v>
      </c>
      <c r="H291" s="53"/>
      <c r="I291" s="143" t="s">
        <v>511</v>
      </c>
      <c r="J291" s="53" t="s">
        <v>43</v>
      </c>
      <c r="K291" s="53" t="s">
        <v>678</v>
      </c>
      <c r="L291" s="50" t="s">
        <v>44</v>
      </c>
      <c r="M291" s="53" t="s">
        <v>1883</v>
      </c>
      <c r="N291" s="152">
        <v>1542</v>
      </c>
      <c r="O291" s="53" t="s">
        <v>680</v>
      </c>
      <c r="P291" s="56" t="s">
        <v>681</v>
      </c>
      <c r="Q291" s="152" t="s">
        <v>682</v>
      </c>
      <c r="R291" s="152" t="s">
        <v>683</v>
      </c>
      <c r="S291" s="152" t="s">
        <v>518</v>
      </c>
      <c r="T291" s="152" t="s">
        <v>1885</v>
      </c>
      <c r="U291" s="152"/>
      <c r="V291" s="53" t="s">
        <v>41</v>
      </c>
      <c r="W291" s="53" t="s">
        <v>42</v>
      </c>
      <c r="X291" s="53" t="s">
        <v>42</v>
      </c>
      <c r="Y291" s="57" t="s">
        <v>490</v>
      </c>
      <c r="Z291" s="84"/>
      <c r="AA291" s="62" t="s">
        <v>555</v>
      </c>
      <c r="AB291" s="13">
        <v>0.5</v>
      </c>
      <c r="AC291" s="58">
        <v>0.58333333333333337</v>
      </c>
      <c r="AD291" s="14">
        <v>8.3333333333333329E-2</v>
      </c>
      <c r="AE291" s="5">
        <v>1</v>
      </c>
      <c r="AF291" s="5">
        <v>4</v>
      </c>
      <c r="AG291" s="11">
        <f t="shared" si="12"/>
        <v>8.333333333333337E-2</v>
      </c>
      <c r="AH291" s="129"/>
      <c r="AI291" s="84"/>
      <c r="AJ291" s="120"/>
    </row>
    <row r="292" spans="1:36" x14ac:dyDescent="0.25">
      <c r="A292" s="50" t="s">
        <v>476</v>
      </c>
      <c r="B292" s="5">
        <v>26</v>
      </c>
      <c r="C292" s="50" t="s">
        <v>34</v>
      </c>
      <c r="D292" s="50" t="s">
        <v>1879</v>
      </c>
      <c r="E292" s="75">
        <v>43593</v>
      </c>
      <c r="F292" s="78" t="s">
        <v>1880</v>
      </c>
      <c r="G292" s="77" t="s">
        <v>1881</v>
      </c>
      <c r="H292" s="4"/>
      <c r="I292" s="156" t="s">
        <v>538</v>
      </c>
      <c r="J292" s="4" t="s">
        <v>524</v>
      </c>
      <c r="K292" s="4" t="s">
        <v>1886</v>
      </c>
      <c r="L292" s="50" t="s">
        <v>526</v>
      </c>
      <c r="M292" s="4" t="s">
        <v>1887</v>
      </c>
      <c r="N292" s="4">
        <v>4160</v>
      </c>
      <c r="O292" s="4" t="s">
        <v>810</v>
      </c>
      <c r="P292" s="4" t="s">
        <v>1888</v>
      </c>
      <c r="Q292" s="53" t="s">
        <v>682</v>
      </c>
      <c r="R292" s="63" t="s">
        <v>614</v>
      </c>
      <c r="S292" s="53" t="s">
        <v>518</v>
      </c>
      <c r="T292" s="4" t="s">
        <v>1889</v>
      </c>
      <c r="U292" s="4"/>
      <c r="V292" s="53" t="s">
        <v>41</v>
      </c>
      <c r="W292" s="53" t="s">
        <v>42</v>
      </c>
      <c r="X292" s="53" t="s">
        <v>42</v>
      </c>
      <c r="Y292" s="57" t="s">
        <v>504</v>
      </c>
      <c r="Z292" s="4"/>
      <c r="AA292" s="62" t="s">
        <v>496</v>
      </c>
      <c r="AB292" s="62">
        <v>0.41666666666666669</v>
      </c>
      <c r="AC292" s="62">
        <v>0.58333333333333337</v>
      </c>
      <c r="AD292" s="62">
        <v>0.16666666666666666</v>
      </c>
      <c r="AE292" s="82">
        <v>1</v>
      </c>
      <c r="AF292" s="50">
        <v>4</v>
      </c>
      <c r="AG292" s="62">
        <v>0.16666666666666666</v>
      </c>
      <c r="AH292" s="4"/>
      <c r="AI292" s="4"/>
      <c r="AJ292" s="4"/>
    </row>
    <row r="293" spans="1:36" x14ac:dyDescent="0.25">
      <c r="A293" s="50" t="s">
        <v>476</v>
      </c>
      <c r="B293" s="5">
        <v>26</v>
      </c>
      <c r="C293" s="50" t="s">
        <v>34</v>
      </c>
      <c r="D293" s="50" t="s">
        <v>1879</v>
      </c>
      <c r="E293" s="75">
        <v>43593</v>
      </c>
      <c r="F293" s="78" t="s">
        <v>1880</v>
      </c>
      <c r="G293" s="77" t="s">
        <v>1881</v>
      </c>
      <c r="H293" s="4"/>
      <c r="I293" s="235">
        <v>2078425950004650</v>
      </c>
      <c r="J293" s="50" t="s">
        <v>1890</v>
      </c>
      <c r="K293" s="50" t="s">
        <v>1890</v>
      </c>
      <c r="L293" s="4" t="s">
        <v>1891</v>
      </c>
      <c r="M293" s="4" t="s">
        <v>1892</v>
      </c>
      <c r="N293" s="4">
        <v>40</v>
      </c>
      <c r="O293" s="4" t="s">
        <v>30</v>
      </c>
      <c r="P293" s="4" t="s">
        <v>1893</v>
      </c>
      <c r="Q293" s="53" t="s">
        <v>682</v>
      </c>
      <c r="R293" s="53" t="s">
        <v>683</v>
      </c>
      <c r="S293" s="53" t="s">
        <v>518</v>
      </c>
      <c r="T293" s="4" t="s">
        <v>1894</v>
      </c>
      <c r="U293" s="4"/>
      <c r="V293" s="4" t="s">
        <v>35</v>
      </c>
      <c r="W293" s="4" t="s">
        <v>615</v>
      </c>
      <c r="X293" s="53" t="s">
        <v>1849</v>
      </c>
      <c r="Y293" s="57" t="s">
        <v>530</v>
      </c>
      <c r="Z293" s="4"/>
      <c r="AA293" s="62" t="s">
        <v>1857</v>
      </c>
      <c r="AB293" s="13">
        <v>0.5</v>
      </c>
      <c r="AC293" s="58">
        <v>0.68055555555555547</v>
      </c>
      <c r="AD293" s="14">
        <v>8.3333333333333329E-2</v>
      </c>
      <c r="AE293" s="5">
        <v>1</v>
      </c>
      <c r="AF293" s="5">
        <v>4</v>
      </c>
      <c r="AG293" s="11">
        <f>MOD(AC293-AB293,1)</f>
        <v>0.18055555555555547</v>
      </c>
      <c r="AH293" s="11">
        <f>PRODUCT(AG293,AF293)</f>
        <v>0.72222222222222188</v>
      </c>
      <c r="AI293" s="4"/>
      <c r="AJ293" s="4"/>
    </row>
    <row r="294" spans="1:36" x14ac:dyDescent="0.25">
      <c r="A294" s="50" t="s">
        <v>476</v>
      </c>
      <c r="B294" s="5">
        <v>26</v>
      </c>
      <c r="C294" s="50" t="s">
        <v>34</v>
      </c>
      <c r="D294" s="50" t="s">
        <v>1879</v>
      </c>
      <c r="E294" s="75">
        <v>43593</v>
      </c>
      <c r="F294" s="78" t="s">
        <v>1880</v>
      </c>
      <c r="G294" s="77" t="s">
        <v>1881</v>
      </c>
      <c r="H294" s="4"/>
      <c r="I294" s="235" t="s">
        <v>1895</v>
      </c>
      <c r="J294" s="4" t="s">
        <v>1896</v>
      </c>
      <c r="K294" s="4" t="s">
        <v>1896</v>
      </c>
      <c r="L294" s="4" t="s">
        <v>1891</v>
      </c>
      <c r="M294" s="4" t="s">
        <v>1892</v>
      </c>
      <c r="N294" s="4">
        <v>101</v>
      </c>
      <c r="O294" s="4" t="s">
        <v>30</v>
      </c>
      <c r="P294" s="4" t="s">
        <v>1893</v>
      </c>
      <c r="Q294" s="53" t="s">
        <v>682</v>
      </c>
      <c r="R294" s="53" t="s">
        <v>683</v>
      </c>
      <c r="S294" s="53" t="s">
        <v>518</v>
      </c>
      <c r="T294" s="4" t="s">
        <v>1897</v>
      </c>
      <c r="U294" s="4"/>
      <c r="V294" s="4" t="s">
        <v>35</v>
      </c>
      <c r="W294" s="4" t="s">
        <v>615</v>
      </c>
      <c r="X294" s="53" t="s">
        <v>1849</v>
      </c>
      <c r="Y294" s="57" t="s">
        <v>490</v>
      </c>
      <c r="Z294" s="4"/>
      <c r="AA294" s="62" t="s">
        <v>552</v>
      </c>
      <c r="AB294" s="58">
        <v>0.41666666666666669</v>
      </c>
      <c r="AC294" s="13">
        <v>0.5</v>
      </c>
      <c r="AD294" s="14">
        <v>8.3333333333333329E-2</v>
      </c>
      <c r="AE294" s="5">
        <v>1</v>
      </c>
      <c r="AF294" s="5">
        <v>4</v>
      </c>
      <c r="AG294" s="11">
        <f>MOD(AC294-AB294,1)</f>
        <v>8.3333333333333315E-2</v>
      </c>
      <c r="AH294" s="11">
        <f>PRODUCT(AG294,AF294)</f>
        <v>0.33333333333333326</v>
      </c>
      <c r="AI294" s="4"/>
      <c r="AJ294" s="4"/>
    </row>
    <row r="295" spans="1:36" x14ac:dyDescent="0.25">
      <c r="A295" s="50" t="s">
        <v>476</v>
      </c>
      <c r="B295" s="5">
        <v>27</v>
      </c>
      <c r="C295" s="52" t="s">
        <v>76</v>
      </c>
      <c r="D295" s="80" t="s">
        <v>1249</v>
      </c>
      <c r="E295" s="52">
        <v>43787</v>
      </c>
      <c r="F295" s="50" t="s">
        <v>1250</v>
      </c>
      <c r="G295" s="77" t="s">
        <v>1251</v>
      </c>
      <c r="H295" s="50"/>
      <c r="I295" s="122" t="s">
        <v>1252</v>
      </c>
      <c r="J295" s="50" t="s">
        <v>1253</v>
      </c>
      <c r="K295" s="50" t="s">
        <v>1254</v>
      </c>
      <c r="L295" s="50" t="s">
        <v>1253</v>
      </c>
      <c r="M295" s="236" t="s">
        <v>1255</v>
      </c>
      <c r="N295" s="50">
        <v>242</v>
      </c>
      <c r="O295" s="50" t="s">
        <v>1256</v>
      </c>
      <c r="P295" s="79" t="s">
        <v>1257</v>
      </c>
      <c r="Q295" s="50" t="s">
        <v>614</v>
      </c>
      <c r="R295" s="50" t="s">
        <v>1258</v>
      </c>
      <c r="S295" s="50" t="s">
        <v>518</v>
      </c>
      <c r="T295" s="79"/>
      <c r="U295" s="50" t="s">
        <v>442</v>
      </c>
      <c r="V295" s="50" t="s">
        <v>35</v>
      </c>
      <c r="W295" s="50" t="s">
        <v>615</v>
      </c>
      <c r="X295" s="53" t="s">
        <v>1849</v>
      </c>
      <c r="Y295" s="57" t="s">
        <v>504</v>
      </c>
      <c r="Z295" s="63" t="s">
        <v>36</v>
      </c>
      <c r="AA295" s="62" t="s">
        <v>613</v>
      </c>
      <c r="AB295" s="72">
        <v>0.41666666666666669</v>
      </c>
      <c r="AC295" s="72">
        <v>0.70833333333333337</v>
      </c>
      <c r="AD295" s="59">
        <v>0.29166666666666669</v>
      </c>
      <c r="AE295" s="50">
        <v>1</v>
      </c>
      <c r="AF295" s="50">
        <v>4</v>
      </c>
      <c r="AG295" s="60">
        <f>MOD(AC295-AB295,1)</f>
        <v>0.29166666666666669</v>
      </c>
      <c r="AH295" s="60">
        <f>PRODUCT(AD295,AF295)</f>
        <v>1.1666666666666667</v>
      </c>
      <c r="AI295" s="50"/>
      <c r="AJ295" s="50"/>
    </row>
    <row r="296" spans="1:36" x14ac:dyDescent="0.25">
      <c r="A296" s="50" t="s">
        <v>476</v>
      </c>
      <c r="B296" s="5">
        <v>27</v>
      </c>
      <c r="C296" s="52" t="s">
        <v>76</v>
      </c>
      <c r="D296" s="80" t="s">
        <v>1249</v>
      </c>
      <c r="E296" s="52">
        <v>43787</v>
      </c>
      <c r="F296" s="50" t="s">
        <v>1250</v>
      </c>
      <c r="G296" s="77" t="s">
        <v>1251</v>
      </c>
      <c r="H296" s="50"/>
      <c r="I296" s="122" t="s">
        <v>1252</v>
      </c>
      <c r="J296" s="50" t="s">
        <v>1253</v>
      </c>
      <c r="K296" s="50" t="s">
        <v>1259</v>
      </c>
      <c r="L296" s="50" t="s">
        <v>1253</v>
      </c>
      <c r="M296" s="237" t="s">
        <v>1260</v>
      </c>
      <c r="N296" s="50">
        <v>368</v>
      </c>
      <c r="O296" s="50" t="s">
        <v>1258</v>
      </c>
      <c r="P296" s="79" t="s">
        <v>1261</v>
      </c>
      <c r="Q296" s="50" t="s">
        <v>1262</v>
      </c>
      <c r="R296" s="120" t="s">
        <v>1263</v>
      </c>
      <c r="S296" s="50" t="s">
        <v>518</v>
      </c>
      <c r="T296" s="79"/>
      <c r="U296" s="50" t="s">
        <v>442</v>
      </c>
      <c r="V296" s="50" t="s">
        <v>35</v>
      </c>
      <c r="W296" s="50" t="s">
        <v>615</v>
      </c>
      <c r="X296" s="53" t="s">
        <v>1849</v>
      </c>
      <c r="Y296" s="50" t="s">
        <v>605</v>
      </c>
      <c r="Z296" s="62" t="s">
        <v>496</v>
      </c>
      <c r="AA296" s="62" t="s">
        <v>496</v>
      </c>
      <c r="AB296" s="62">
        <v>0.41666666666666669</v>
      </c>
      <c r="AC296" s="62">
        <v>0.58333333333333337</v>
      </c>
      <c r="AD296" s="62">
        <v>0.16666666666666666</v>
      </c>
      <c r="AE296" s="50">
        <v>1</v>
      </c>
      <c r="AF296" s="50">
        <v>4</v>
      </c>
      <c r="AG296" s="62">
        <v>0.16666666666666666</v>
      </c>
      <c r="AH296" s="60">
        <f>PRODUCT(AG296,AF296)</f>
        <v>0.66666666666666663</v>
      </c>
      <c r="AI296" s="60"/>
      <c r="AJ296" s="5"/>
    </row>
    <row r="297" spans="1:36" x14ac:dyDescent="0.25">
      <c r="A297" s="50" t="s">
        <v>476</v>
      </c>
      <c r="B297" s="5">
        <v>27</v>
      </c>
      <c r="C297" s="52" t="s">
        <v>76</v>
      </c>
      <c r="D297" s="80" t="s">
        <v>1249</v>
      </c>
      <c r="E297" s="52">
        <v>43787</v>
      </c>
      <c r="F297" s="50" t="s">
        <v>1250</v>
      </c>
      <c r="G297" s="77" t="s">
        <v>1251</v>
      </c>
      <c r="H297" s="50"/>
      <c r="I297" s="122" t="s">
        <v>1252</v>
      </c>
      <c r="J297" s="50" t="s">
        <v>1253</v>
      </c>
      <c r="K297" s="50" t="s">
        <v>1264</v>
      </c>
      <c r="L297" s="50" t="s">
        <v>1253</v>
      </c>
      <c r="M297" s="236" t="s">
        <v>1265</v>
      </c>
      <c r="N297" s="50">
        <v>242</v>
      </c>
      <c r="O297" s="50" t="s">
        <v>1258</v>
      </c>
      <c r="P297" s="79" t="s">
        <v>1257</v>
      </c>
      <c r="Q297" s="50" t="s">
        <v>1262</v>
      </c>
      <c r="R297" s="120" t="s">
        <v>1256</v>
      </c>
      <c r="S297" s="50" t="s">
        <v>518</v>
      </c>
      <c r="T297" s="79"/>
      <c r="U297" s="50" t="s">
        <v>442</v>
      </c>
      <c r="V297" s="50" t="s">
        <v>35</v>
      </c>
      <c r="W297" s="50" t="s">
        <v>615</v>
      </c>
      <c r="X297" s="53" t="s">
        <v>1849</v>
      </c>
      <c r="Y297" s="57" t="s">
        <v>490</v>
      </c>
      <c r="Z297" s="63" t="s">
        <v>36</v>
      </c>
      <c r="AA297" s="62" t="s">
        <v>613</v>
      </c>
      <c r="AB297" s="72">
        <v>0.41666666666666669</v>
      </c>
      <c r="AC297" s="72">
        <v>0.70833333333333337</v>
      </c>
      <c r="AD297" s="59">
        <v>0.29166666666666669</v>
      </c>
      <c r="AE297" s="50">
        <v>1</v>
      </c>
      <c r="AF297" s="50">
        <v>4</v>
      </c>
      <c r="AG297" s="60">
        <f>MOD(AC297-AB297,1)</f>
        <v>0.29166666666666669</v>
      </c>
      <c r="AH297" s="60">
        <f>PRODUCT(AD297,AF297)</f>
        <v>1.1666666666666667</v>
      </c>
      <c r="AI297" s="50"/>
      <c r="AJ297" s="5"/>
    </row>
    <row r="298" spans="1:36" x14ac:dyDescent="0.25">
      <c r="A298" s="50" t="s">
        <v>476</v>
      </c>
      <c r="B298" s="5">
        <v>27</v>
      </c>
      <c r="C298" s="52" t="s">
        <v>76</v>
      </c>
      <c r="D298" s="80" t="s">
        <v>1249</v>
      </c>
      <c r="E298" s="52">
        <v>43787</v>
      </c>
      <c r="F298" s="50" t="s">
        <v>1250</v>
      </c>
      <c r="G298" s="77" t="s">
        <v>1251</v>
      </c>
      <c r="H298" s="50"/>
      <c r="I298" s="122" t="s">
        <v>1252</v>
      </c>
      <c r="J298" s="50" t="s">
        <v>1253</v>
      </c>
      <c r="K298" s="50" t="s">
        <v>1266</v>
      </c>
      <c r="L298" s="50" t="s">
        <v>1253</v>
      </c>
      <c r="M298" s="236" t="s">
        <v>1267</v>
      </c>
      <c r="N298" s="50">
        <v>195</v>
      </c>
      <c r="O298" s="50" t="s">
        <v>1268</v>
      </c>
      <c r="P298" s="110" t="s">
        <v>1269</v>
      </c>
      <c r="Q298" s="50" t="s">
        <v>1262</v>
      </c>
      <c r="R298" s="120" t="s">
        <v>1268</v>
      </c>
      <c r="S298" s="50" t="s">
        <v>518</v>
      </c>
      <c r="T298" s="79"/>
      <c r="U298" s="50" t="s">
        <v>442</v>
      </c>
      <c r="V298" s="50" t="s">
        <v>35</v>
      </c>
      <c r="W298" s="50" t="s">
        <v>615</v>
      </c>
      <c r="X298" s="53" t="s">
        <v>1849</v>
      </c>
      <c r="Y298" s="115" t="s">
        <v>530</v>
      </c>
      <c r="Z298" s="63" t="s">
        <v>36</v>
      </c>
      <c r="AA298" s="62" t="s">
        <v>613</v>
      </c>
      <c r="AB298" s="72">
        <v>0.41666666666666669</v>
      </c>
      <c r="AC298" s="72">
        <v>0.70833333333333337</v>
      </c>
      <c r="AD298" s="59">
        <v>0.29166666666666669</v>
      </c>
      <c r="AE298" s="50">
        <v>1</v>
      </c>
      <c r="AF298" s="50">
        <v>4</v>
      </c>
      <c r="AG298" s="60">
        <f>MOD(AC298-AB298,1)</f>
        <v>0.29166666666666669</v>
      </c>
      <c r="AH298" s="60">
        <f>PRODUCT(AD298,AF298)</f>
        <v>1.1666666666666667</v>
      </c>
      <c r="AI298" s="50"/>
      <c r="AJ298" s="5"/>
    </row>
    <row r="299" spans="1:36" x14ac:dyDescent="0.25">
      <c r="A299" s="50" t="s">
        <v>476</v>
      </c>
      <c r="B299" s="5">
        <v>24</v>
      </c>
      <c r="C299" s="52" t="s">
        <v>76</v>
      </c>
      <c r="D299" s="80" t="s">
        <v>1270</v>
      </c>
      <c r="E299" s="75">
        <v>43881</v>
      </c>
      <c r="F299" s="78" t="s">
        <v>1271</v>
      </c>
      <c r="G299" s="77" t="s">
        <v>1272</v>
      </c>
      <c r="H299" s="50"/>
      <c r="I299" s="143" t="s">
        <v>511</v>
      </c>
      <c r="J299" s="50" t="s">
        <v>43</v>
      </c>
      <c r="K299" s="79" t="s">
        <v>1273</v>
      </c>
      <c r="L299" s="50" t="s">
        <v>44</v>
      </c>
      <c r="M299" s="79" t="s">
        <v>1274</v>
      </c>
      <c r="N299" s="50">
        <v>3398</v>
      </c>
      <c r="O299" s="50" t="s">
        <v>1275</v>
      </c>
      <c r="P299" s="79" t="s">
        <v>1276</v>
      </c>
      <c r="Q299" s="50" t="s">
        <v>653</v>
      </c>
      <c r="R299" s="155" t="s">
        <v>614</v>
      </c>
      <c r="S299" s="79" t="s">
        <v>518</v>
      </c>
      <c r="T299" s="79" t="s">
        <v>1277</v>
      </c>
      <c r="U299" s="79" t="s">
        <v>1278</v>
      </c>
      <c r="V299" s="124" t="s">
        <v>41</v>
      </c>
      <c r="W299" s="50" t="s">
        <v>42</v>
      </c>
      <c r="X299" s="50" t="s">
        <v>42</v>
      </c>
      <c r="Y299" s="57" t="s">
        <v>504</v>
      </c>
      <c r="Z299" s="50"/>
      <c r="AA299" s="79"/>
      <c r="AB299" s="79"/>
      <c r="AC299" s="79"/>
      <c r="AD299" s="59"/>
      <c r="AE299" s="82"/>
      <c r="AF299" s="50"/>
      <c r="AG299" s="109"/>
      <c r="AH299" s="60"/>
      <c r="AI299" s="50"/>
      <c r="AJ299" s="50"/>
    </row>
    <row r="300" spans="1:36" x14ac:dyDescent="0.25">
      <c r="A300" s="50" t="s">
        <v>476</v>
      </c>
      <c r="B300" s="5">
        <v>28</v>
      </c>
      <c r="C300" s="52" t="s">
        <v>76</v>
      </c>
      <c r="D300" s="63" t="s">
        <v>1270</v>
      </c>
      <c r="E300" s="75">
        <v>43881</v>
      </c>
      <c r="F300" s="78" t="s">
        <v>1271</v>
      </c>
      <c r="G300" s="77" t="s">
        <v>1272</v>
      </c>
      <c r="H300" s="50"/>
      <c r="I300" s="143" t="s">
        <v>511</v>
      </c>
      <c r="J300" s="50" t="s">
        <v>43</v>
      </c>
      <c r="K300" s="50" t="s">
        <v>1279</v>
      </c>
      <c r="L300" s="50" t="s">
        <v>44</v>
      </c>
      <c r="M300" s="50" t="s">
        <v>1280</v>
      </c>
      <c r="N300" s="50">
        <v>100</v>
      </c>
      <c r="O300" s="50" t="s">
        <v>1281</v>
      </c>
      <c r="P300" s="79" t="s">
        <v>1282</v>
      </c>
      <c r="Q300" s="50" t="s">
        <v>877</v>
      </c>
      <c r="R300" s="155" t="s">
        <v>614</v>
      </c>
      <c r="S300" s="50" t="s">
        <v>518</v>
      </c>
      <c r="T300" s="79" t="s">
        <v>1283</v>
      </c>
      <c r="U300" s="50"/>
      <c r="V300" s="50" t="s">
        <v>41</v>
      </c>
      <c r="W300" s="50" t="s">
        <v>42</v>
      </c>
      <c r="X300" s="50" t="s">
        <v>42</v>
      </c>
      <c r="Y300" s="57" t="s">
        <v>504</v>
      </c>
      <c r="Z300" s="63"/>
      <c r="AA300" s="62"/>
      <c r="AB300" s="62"/>
      <c r="AC300" s="62"/>
      <c r="AD300" s="59"/>
      <c r="AE300" s="82"/>
      <c r="AF300" s="50"/>
      <c r="AG300" s="109"/>
      <c r="AH300" s="60"/>
      <c r="AI300" s="78">
        <v>3387</v>
      </c>
      <c r="AJ300" s="50" t="s">
        <v>1284</v>
      </c>
    </row>
    <row r="301" spans="1:36" x14ac:dyDescent="0.25">
      <c r="A301" s="50" t="s">
        <v>476</v>
      </c>
      <c r="B301" s="5">
        <v>28</v>
      </c>
      <c r="C301" s="52" t="s">
        <v>76</v>
      </c>
      <c r="D301" s="63" t="s">
        <v>1270</v>
      </c>
      <c r="E301" s="75">
        <v>43881</v>
      </c>
      <c r="F301" s="78" t="s">
        <v>1271</v>
      </c>
      <c r="G301" s="77" t="s">
        <v>1272</v>
      </c>
      <c r="H301" s="50"/>
      <c r="I301" s="143" t="s">
        <v>511</v>
      </c>
      <c r="J301" s="50" t="s">
        <v>43</v>
      </c>
      <c r="K301" s="50" t="s">
        <v>1285</v>
      </c>
      <c r="L301" s="50" t="s">
        <v>44</v>
      </c>
      <c r="M301" s="50" t="s">
        <v>1286</v>
      </c>
      <c r="N301" s="50">
        <v>940</v>
      </c>
      <c r="O301" s="50" t="s">
        <v>1287</v>
      </c>
      <c r="P301" s="79" t="s">
        <v>1288</v>
      </c>
      <c r="Q301" s="50" t="s">
        <v>653</v>
      </c>
      <c r="R301" s="155" t="s">
        <v>614</v>
      </c>
      <c r="S301" s="50" t="s">
        <v>518</v>
      </c>
      <c r="T301" s="79" t="s">
        <v>1289</v>
      </c>
      <c r="U301" s="50" t="s">
        <v>1290</v>
      </c>
      <c r="V301" s="50" t="s">
        <v>41</v>
      </c>
      <c r="W301" s="50" t="s">
        <v>42</v>
      </c>
      <c r="X301" s="50" t="s">
        <v>42</v>
      </c>
      <c r="Y301" s="57" t="s">
        <v>504</v>
      </c>
      <c r="Z301" s="63"/>
      <c r="AA301" s="62"/>
      <c r="AB301" s="62"/>
      <c r="AC301" s="62"/>
      <c r="AD301" s="59"/>
      <c r="AE301" s="82"/>
      <c r="AF301" s="50"/>
      <c r="AG301" s="109"/>
      <c r="AH301" s="60"/>
      <c r="AI301" s="78">
        <v>1228</v>
      </c>
      <c r="AJ301" s="5" t="s">
        <v>1291</v>
      </c>
    </row>
    <row r="302" spans="1:36" x14ac:dyDescent="0.25">
      <c r="A302" s="50" t="s">
        <v>476</v>
      </c>
      <c r="B302" s="5">
        <v>28</v>
      </c>
      <c r="C302" s="52" t="s">
        <v>76</v>
      </c>
      <c r="D302" s="63" t="s">
        <v>1270</v>
      </c>
      <c r="E302" s="75">
        <v>43881</v>
      </c>
      <c r="F302" s="78" t="s">
        <v>1271</v>
      </c>
      <c r="G302" s="77" t="s">
        <v>1272</v>
      </c>
      <c r="H302" s="50"/>
      <c r="I302" s="143" t="s">
        <v>511</v>
      </c>
      <c r="J302" s="50" t="s">
        <v>43</v>
      </c>
      <c r="K302" s="50" t="s">
        <v>1292</v>
      </c>
      <c r="L302" s="50" t="s">
        <v>44</v>
      </c>
      <c r="M302" s="50" t="s">
        <v>1293</v>
      </c>
      <c r="N302" s="50">
        <v>272</v>
      </c>
      <c r="O302" s="50" t="s">
        <v>1294</v>
      </c>
      <c r="P302" s="79" t="s">
        <v>1295</v>
      </c>
      <c r="Q302" s="50" t="s">
        <v>653</v>
      </c>
      <c r="R302" s="155" t="s">
        <v>614</v>
      </c>
      <c r="S302" s="50" t="s">
        <v>518</v>
      </c>
      <c r="T302" s="79"/>
      <c r="U302" s="50" t="s">
        <v>1296</v>
      </c>
      <c r="V302" s="50" t="s">
        <v>41</v>
      </c>
      <c r="W302" s="50" t="s">
        <v>42</v>
      </c>
      <c r="X302" s="50" t="s">
        <v>42</v>
      </c>
      <c r="Y302" s="57" t="s">
        <v>504</v>
      </c>
      <c r="Z302" s="63"/>
      <c r="AA302" s="62"/>
      <c r="AB302" s="62"/>
      <c r="AC302" s="62"/>
      <c r="AD302" s="59"/>
      <c r="AE302" s="82"/>
      <c r="AF302" s="50"/>
      <c r="AG302" s="109"/>
      <c r="AH302" s="60"/>
      <c r="AI302" s="78">
        <v>4596</v>
      </c>
      <c r="AJ302" s="50" t="s">
        <v>1297</v>
      </c>
    </row>
    <row r="303" spans="1:36" x14ac:dyDescent="0.25">
      <c r="A303" s="50" t="s">
        <v>476</v>
      </c>
      <c r="B303" s="5">
        <v>28</v>
      </c>
      <c r="C303" s="52" t="s">
        <v>76</v>
      </c>
      <c r="D303" s="63" t="s">
        <v>1270</v>
      </c>
      <c r="E303" s="75">
        <v>43881</v>
      </c>
      <c r="F303" s="78" t="s">
        <v>1271</v>
      </c>
      <c r="G303" s="77" t="s">
        <v>1272</v>
      </c>
      <c r="H303" s="50"/>
      <c r="I303" s="156" t="s">
        <v>538</v>
      </c>
      <c r="J303" s="80" t="s">
        <v>655</v>
      </c>
      <c r="K303" s="50" t="s">
        <v>1298</v>
      </c>
      <c r="L303" s="50" t="s">
        <v>526</v>
      </c>
      <c r="M303" s="50" t="s">
        <v>1299</v>
      </c>
      <c r="N303" s="50">
        <v>403</v>
      </c>
      <c r="O303" s="50" t="s">
        <v>1300</v>
      </c>
      <c r="P303" s="79" t="s">
        <v>1301</v>
      </c>
      <c r="Q303" s="50" t="s">
        <v>877</v>
      </c>
      <c r="R303" s="63" t="s">
        <v>614</v>
      </c>
      <c r="S303" s="50" t="s">
        <v>518</v>
      </c>
      <c r="T303" s="79"/>
      <c r="U303" s="50"/>
      <c r="V303" s="62" t="s">
        <v>41</v>
      </c>
      <c r="W303" s="50" t="s">
        <v>42</v>
      </c>
      <c r="X303" s="50" t="s">
        <v>42</v>
      </c>
      <c r="Y303" s="57" t="s">
        <v>504</v>
      </c>
      <c r="Z303" s="50"/>
      <c r="AA303" s="50"/>
      <c r="AB303" s="50"/>
      <c r="AC303" s="50"/>
      <c r="AD303" s="59"/>
      <c r="AE303" s="82"/>
      <c r="AF303" s="50"/>
      <c r="AG303" s="109"/>
      <c r="AH303" s="60"/>
      <c r="AI303" s="78">
        <v>1364</v>
      </c>
      <c r="AJ303" s="50"/>
    </row>
    <row r="304" spans="1:36" x14ac:dyDescent="0.25">
      <c r="A304" s="50" t="s">
        <v>476</v>
      </c>
      <c r="B304" s="5">
        <v>28</v>
      </c>
      <c r="C304" s="52" t="s">
        <v>76</v>
      </c>
      <c r="D304" s="63" t="s">
        <v>1270</v>
      </c>
      <c r="E304" s="75">
        <v>43881</v>
      </c>
      <c r="F304" s="78" t="s">
        <v>1271</v>
      </c>
      <c r="G304" s="77" t="s">
        <v>1272</v>
      </c>
      <c r="H304" s="50"/>
      <c r="I304" s="156" t="s">
        <v>538</v>
      </c>
      <c r="J304" s="80" t="s">
        <v>655</v>
      </c>
      <c r="K304" s="50" t="s">
        <v>1302</v>
      </c>
      <c r="L304" s="50" t="s">
        <v>526</v>
      </c>
      <c r="M304" s="50" t="s">
        <v>1303</v>
      </c>
      <c r="N304" s="50">
        <v>2022</v>
      </c>
      <c r="O304" s="50" t="s">
        <v>1294</v>
      </c>
      <c r="P304" s="79" t="s">
        <v>1304</v>
      </c>
      <c r="Q304" s="50" t="s">
        <v>653</v>
      </c>
      <c r="R304" s="63" t="s">
        <v>614</v>
      </c>
      <c r="S304" s="50" t="s">
        <v>518</v>
      </c>
      <c r="T304" s="79"/>
      <c r="U304" s="50"/>
      <c r="V304" s="62" t="s">
        <v>41</v>
      </c>
      <c r="W304" s="50" t="s">
        <v>42</v>
      </c>
      <c r="X304" s="50" t="s">
        <v>42</v>
      </c>
      <c r="Y304" s="57" t="s">
        <v>504</v>
      </c>
      <c r="Z304" s="50"/>
      <c r="AA304" s="50"/>
      <c r="AB304" s="50"/>
      <c r="AC304" s="50"/>
      <c r="AD304" s="59"/>
      <c r="AE304" s="82"/>
      <c r="AF304" s="50"/>
      <c r="AG304" s="109"/>
      <c r="AH304" s="60"/>
      <c r="AI304" s="78">
        <v>2336</v>
      </c>
      <c r="AJ304" s="5"/>
    </row>
    <row r="305" spans="1:36" x14ac:dyDescent="0.25">
      <c r="A305" s="50" t="s">
        <v>476</v>
      </c>
      <c r="B305" s="5">
        <v>28</v>
      </c>
      <c r="C305" s="52" t="s">
        <v>76</v>
      </c>
      <c r="D305" s="63" t="s">
        <v>1270</v>
      </c>
      <c r="E305" s="75">
        <v>43881</v>
      </c>
      <c r="F305" s="78" t="s">
        <v>1271</v>
      </c>
      <c r="G305" s="77" t="s">
        <v>1272</v>
      </c>
      <c r="H305" s="238"/>
      <c r="I305" s="111" t="s">
        <v>703</v>
      </c>
      <c r="J305" s="50" t="s">
        <v>704</v>
      </c>
      <c r="K305" s="50" t="s">
        <v>1305</v>
      </c>
      <c r="L305" s="50" t="s">
        <v>706</v>
      </c>
      <c r="M305" s="50" t="s">
        <v>1306</v>
      </c>
      <c r="N305" s="50">
        <v>2979</v>
      </c>
      <c r="O305" s="50" t="s">
        <v>1307</v>
      </c>
      <c r="P305" s="79" t="s">
        <v>1308</v>
      </c>
      <c r="Q305" s="50" t="s">
        <v>653</v>
      </c>
      <c r="R305" s="63" t="s">
        <v>614</v>
      </c>
      <c r="S305" s="50" t="s">
        <v>518</v>
      </c>
      <c r="T305" s="79" t="s">
        <v>1309</v>
      </c>
      <c r="U305" s="50"/>
      <c r="V305" s="50" t="s">
        <v>41</v>
      </c>
      <c r="W305" s="50" t="s">
        <v>42</v>
      </c>
      <c r="X305" s="50" t="s">
        <v>42</v>
      </c>
      <c r="Y305" s="218" t="s">
        <v>504</v>
      </c>
      <c r="Z305" s="63"/>
      <c r="AA305" s="62"/>
      <c r="AB305" s="62"/>
      <c r="AC305" s="62"/>
      <c r="AD305" s="59"/>
      <c r="AE305" s="82"/>
      <c r="AF305" s="50"/>
      <c r="AG305" s="109"/>
      <c r="AH305" s="60"/>
      <c r="AI305" s="60"/>
      <c r="AJ305" s="50"/>
    </row>
    <row r="306" spans="1:36" x14ac:dyDescent="0.25">
      <c r="A306" s="50" t="s">
        <v>476</v>
      </c>
      <c r="B306" s="5">
        <v>28</v>
      </c>
      <c r="C306" s="52" t="s">
        <v>76</v>
      </c>
      <c r="D306" s="63" t="s">
        <v>1270</v>
      </c>
      <c r="E306" s="75">
        <v>43881</v>
      </c>
      <c r="F306" s="78" t="s">
        <v>1271</v>
      </c>
      <c r="G306" s="77" t="s">
        <v>1272</v>
      </c>
      <c r="H306" s="50"/>
      <c r="I306" s="143" t="s">
        <v>511</v>
      </c>
      <c r="J306" s="50" t="s">
        <v>43</v>
      </c>
      <c r="K306" s="50" t="s">
        <v>1310</v>
      </c>
      <c r="L306" s="50" t="s">
        <v>44</v>
      </c>
      <c r="M306" s="50" t="s">
        <v>1311</v>
      </c>
      <c r="N306" s="50">
        <v>398</v>
      </c>
      <c r="O306" s="50" t="s">
        <v>1312</v>
      </c>
      <c r="P306" s="79" t="s">
        <v>1313</v>
      </c>
      <c r="Q306" s="50" t="s">
        <v>1262</v>
      </c>
      <c r="R306" s="50" t="s">
        <v>1314</v>
      </c>
      <c r="S306" s="50" t="s">
        <v>518</v>
      </c>
      <c r="T306" s="79" t="s">
        <v>1315</v>
      </c>
      <c r="U306" s="50"/>
      <c r="V306" s="50" t="s">
        <v>41</v>
      </c>
      <c r="W306" s="50" t="s">
        <v>42</v>
      </c>
      <c r="X306" s="50" t="s">
        <v>42</v>
      </c>
      <c r="Y306" s="74" t="s">
        <v>605</v>
      </c>
      <c r="Z306" s="63"/>
      <c r="AA306" s="62"/>
      <c r="AB306" s="62"/>
      <c r="AC306" s="62"/>
      <c r="AD306" s="59"/>
      <c r="AE306" s="82"/>
      <c r="AF306" s="50"/>
      <c r="AG306" s="109"/>
      <c r="AH306" s="60"/>
      <c r="AI306" s="78">
        <v>4227</v>
      </c>
      <c r="AJ306" s="5" t="s">
        <v>1316</v>
      </c>
    </row>
    <row r="307" spans="1:36" x14ac:dyDescent="0.25">
      <c r="A307" s="50" t="s">
        <v>476</v>
      </c>
      <c r="B307" s="5">
        <v>28</v>
      </c>
      <c r="C307" s="52" t="s">
        <v>76</v>
      </c>
      <c r="D307" s="63" t="s">
        <v>1270</v>
      </c>
      <c r="E307" s="75">
        <v>43881</v>
      </c>
      <c r="F307" s="78" t="s">
        <v>1271</v>
      </c>
      <c r="G307" s="77" t="s">
        <v>1272</v>
      </c>
      <c r="H307" s="50"/>
      <c r="I307" s="78" t="s">
        <v>511</v>
      </c>
      <c r="J307" s="50" t="s">
        <v>43</v>
      </c>
      <c r="K307" s="50" t="s">
        <v>1317</v>
      </c>
      <c r="L307" s="50" t="s">
        <v>44</v>
      </c>
      <c r="M307" s="50" t="s">
        <v>1318</v>
      </c>
      <c r="N307" s="50">
        <v>635</v>
      </c>
      <c r="O307" s="50" t="s">
        <v>1319</v>
      </c>
      <c r="P307" s="79" t="s">
        <v>1320</v>
      </c>
      <c r="Q307" s="50" t="s">
        <v>1262</v>
      </c>
      <c r="R307" s="63" t="s">
        <v>614</v>
      </c>
      <c r="S307" s="80" t="s">
        <v>518</v>
      </c>
      <c r="T307" s="79" t="s">
        <v>1321</v>
      </c>
      <c r="U307" s="50" t="s">
        <v>988</v>
      </c>
      <c r="V307" s="50" t="s">
        <v>41</v>
      </c>
      <c r="W307" s="50" t="s">
        <v>42</v>
      </c>
      <c r="X307" s="50" t="s">
        <v>42</v>
      </c>
      <c r="Y307" s="50" t="s">
        <v>605</v>
      </c>
      <c r="Z307" s="63"/>
      <c r="AA307" s="62"/>
      <c r="AB307" s="62"/>
      <c r="AC307" s="62"/>
      <c r="AD307" s="59"/>
      <c r="AE307" s="82"/>
      <c r="AF307" s="50"/>
      <c r="AG307" s="109"/>
      <c r="AH307" s="60"/>
      <c r="AI307" s="78">
        <v>1805</v>
      </c>
      <c r="AJ307" s="5" t="s">
        <v>1322</v>
      </c>
    </row>
    <row r="308" spans="1:36" x14ac:dyDescent="0.25">
      <c r="A308" s="50" t="s">
        <v>476</v>
      </c>
      <c r="B308" s="5">
        <v>28</v>
      </c>
      <c r="C308" s="52" t="s">
        <v>76</v>
      </c>
      <c r="D308" s="63" t="s">
        <v>1270</v>
      </c>
      <c r="E308" s="75">
        <v>43881</v>
      </c>
      <c r="F308" s="78" t="s">
        <v>1271</v>
      </c>
      <c r="G308" s="77" t="s">
        <v>1272</v>
      </c>
      <c r="H308" s="50"/>
      <c r="I308" s="143" t="s">
        <v>511</v>
      </c>
      <c r="J308" s="50" t="s">
        <v>43</v>
      </c>
      <c r="K308" s="50" t="s">
        <v>1323</v>
      </c>
      <c r="L308" s="50" t="s">
        <v>44</v>
      </c>
      <c r="M308" s="50" t="s">
        <v>1324</v>
      </c>
      <c r="N308" s="50">
        <v>2000</v>
      </c>
      <c r="O308" s="50" t="s">
        <v>1325</v>
      </c>
      <c r="P308" s="79" t="s">
        <v>1326</v>
      </c>
      <c r="Q308" s="50" t="s">
        <v>1262</v>
      </c>
      <c r="R308" s="63" t="s">
        <v>614</v>
      </c>
      <c r="S308" s="80" t="s">
        <v>518</v>
      </c>
      <c r="T308" s="79" t="s">
        <v>1327</v>
      </c>
      <c r="U308" s="50"/>
      <c r="V308" s="50" t="s">
        <v>41</v>
      </c>
      <c r="W308" s="50" t="s">
        <v>42</v>
      </c>
      <c r="X308" s="50" t="s">
        <v>42</v>
      </c>
      <c r="Y308" s="50" t="s">
        <v>605</v>
      </c>
      <c r="Z308" s="63"/>
      <c r="AA308" s="62"/>
      <c r="AB308" s="62"/>
      <c r="AC308" s="62"/>
      <c r="AD308" s="59"/>
      <c r="AE308" s="82"/>
      <c r="AF308" s="50"/>
      <c r="AG308" s="109"/>
      <c r="AH308" s="60"/>
      <c r="AI308" s="78">
        <v>4278</v>
      </c>
      <c r="AJ308" s="5" t="s">
        <v>1328</v>
      </c>
    </row>
    <row r="309" spans="1:36" x14ac:dyDescent="0.25">
      <c r="A309" s="50" t="s">
        <v>476</v>
      </c>
      <c r="B309" s="5">
        <v>28</v>
      </c>
      <c r="C309" s="52" t="s">
        <v>76</v>
      </c>
      <c r="D309" s="63" t="s">
        <v>1270</v>
      </c>
      <c r="E309" s="75">
        <v>43881</v>
      </c>
      <c r="F309" s="78" t="s">
        <v>1271</v>
      </c>
      <c r="G309" s="77" t="s">
        <v>1272</v>
      </c>
      <c r="H309" s="50"/>
      <c r="I309" s="80" t="s">
        <v>538</v>
      </c>
      <c r="J309" s="80" t="s">
        <v>655</v>
      </c>
      <c r="K309" s="50" t="s">
        <v>1329</v>
      </c>
      <c r="L309" s="50" t="s">
        <v>526</v>
      </c>
      <c r="M309" s="50" t="s">
        <v>1330</v>
      </c>
      <c r="N309" s="50">
        <v>700</v>
      </c>
      <c r="O309" s="50" t="s">
        <v>30</v>
      </c>
      <c r="P309" s="79" t="s">
        <v>1331</v>
      </c>
      <c r="Q309" s="50" t="s">
        <v>1262</v>
      </c>
      <c r="R309" s="50" t="s">
        <v>1263</v>
      </c>
      <c r="S309" s="50" t="s">
        <v>518</v>
      </c>
      <c r="T309" s="79"/>
      <c r="U309" s="50"/>
      <c r="V309" s="62" t="s">
        <v>41</v>
      </c>
      <c r="W309" s="50" t="s">
        <v>42</v>
      </c>
      <c r="X309" s="50" t="s">
        <v>42</v>
      </c>
      <c r="Y309" s="50" t="s">
        <v>605</v>
      </c>
      <c r="Z309" s="50"/>
      <c r="AA309" s="50"/>
      <c r="AB309" s="50"/>
      <c r="AC309" s="50"/>
      <c r="AD309" s="59"/>
      <c r="AE309" s="82"/>
      <c r="AF309" s="50"/>
      <c r="AG309" s="109"/>
      <c r="AH309" s="60"/>
      <c r="AI309" s="78">
        <v>1338</v>
      </c>
      <c r="AJ309" s="5"/>
    </row>
    <row r="310" spans="1:36" x14ac:dyDescent="0.25">
      <c r="A310" s="50" t="s">
        <v>476</v>
      </c>
      <c r="B310" s="5">
        <v>28</v>
      </c>
      <c r="C310" s="52" t="s">
        <v>76</v>
      </c>
      <c r="D310" s="63" t="s">
        <v>1270</v>
      </c>
      <c r="E310" s="75">
        <v>43881</v>
      </c>
      <c r="F310" s="78" t="s">
        <v>1271</v>
      </c>
      <c r="G310" s="77" t="s">
        <v>1272</v>
      </c>
      <c r="H310" s="50"/>
      <c r="I310" s="156" t="s">
        <v>538</v>
      </c>
      <c r="J310" s="80" t="s">
        <v>655</v>
      </c>
      <c r="K310" s="50" t="s">
        <v>1332</v>
      </c>
      <c r="L310" s="50" t="s">
        <v>526</v>
      </c>
      <c r="M310" s="50" t="s">
        <v>1333</v>
      </c>
      <c r="N310" s="50">
        <v>29</v>
      </c>
      <c r="O310" s="50" t="s">
        <v>1334</v>
      </c>
      <c r="P310" s="79" t="s">
        <v>1335</v>
      </c>
      <c r="Q310" s="50" t="s">
        <v>653</v>
      </c>
      <c r="R310" s="50" t="s">
        <v>660</v>
      </c>
      <c r="S310" s="50" t="s">
        <v>518</v>
      </c>
      <c r="T310" s="79"/>
      <c r="U310" s="50"/>
      <c r="V310" s="62" t="s">
        <v>41</v>
      </c>
      <c r="W310" s="50" t="s">
        <v>42</v>
      </c>
      <c r="X310" s="50" t="s">
        <v>42</v>
      </c>
      <c r="Y310" s="50" t="s">
        <v>605</v>
      </c>
      <c r="Z310" s="50"/>
      <c r="AA310" s="50"/>
      <c r="AB310" s="50"/>
      <c r="AC310" s="50"/>
      <c r="AD310" s="59"/>
      <c r="AE310" s="82"/>
      <c r="AF310" s="50"/>
      <c r="AG310" s="109"/>
      <c r="AH310" s="60"/>
      <c r="AI310" s="78">
        <v>2135</v>
      </c>
      <c r="AJ310" s="5"/>
    </row>
    <row r="311" spans="1:36" x14ac:dyDescent="0.25">
      <c r="A311" s="50" t="s">
        <v>476</v>
      </c>
      <c r="B311" s="5">
        <v>28</v>
      </c>
      <c r="C311" s="52" t="s">
        <v>76</v>
      </c>
      <c r="D311" s="63" t="s">
        <v>1270</v>
      </c>
      <c r="E311" s="75">
        <v>43881</v>
      </c>
      <c r="F311" s="78" t="s">
        <v>1271</v>
      </c>
      <c r="G311" s="77" t="s">
        <v>1272</v>
      </c>
      <c r="H311" s="50"/>
      <c r="I311" s="157" t="s">
        <v>703</v>
      </c>
      <c r="J311" s="50" t="s">
        <v>704</v>
      </c>
      <c r="K311" s="63" t="s">
        <v>1336</v>
      </c>
      <c r="L311" s="50" t="s">
        <v>706</v>
      </c>
      <c r="M311" s="50" t="s">
        <v>1337</v>
      </c>
      <c r="N311" s="50">
        <v>2785</v>
      </c>
      <c r="O311" s="50" t="s">
        <v>30</v>
      </c>
      <c r="P311" s="79" t="s">
        <v>1338</v>
      </c>
      <c r="Q311" s="50" t="s">
        <v>877</v>
      </c>
      <c r="R311" s="63" t="s">
        <v>1314</v>
      </c>
      <c r="S311" s="50" t="s">
        <v>518</v>
      </c>
      <c r="T311" s="79"/>
      <c r="U311" s="50"/>
      <c r="V311" s="62" t="s">
        <v>41</v>
      </c>
      <c r="W311" s="50" t="s">
        <v>42</v>
      </c>
      <c r="X311" s="50" t="s">
        <v>42</v>
      </c>
      <c r="Y311" s="50" t="s">
        <v>605</v>
      </c>
      <c r="Z311" s="63"/>
      <c r="AA311" s="50"/>
      <c r="AB311" s="50"/>
      <c r="AC311" s="50"/>
      <c r="AD311" s="59"/>
      <c r="AE311" s="82"/>
      <c r="AF311" s="50"/>
      <c r="AG311" s="109"/>
      <c r="AH311" s="60"/>
      <c r="AI311" s="60"/>
      <c r="AJ311" s="5"/>
    </row>
    <row r="312" spans="1:36" x14ac:dyDescent="0.25">
      <c r="A312" s="50" t="s">
        <v>476</v>
      </c>
      <c r="B312" s="5">
        <v>28</v>
      </c>
      <c r="C312" s="52" t="s">
        <v>76</v>
      </c>
      <c r="D312" s="63" t="s">
        <v>1270</v>
      </c>
      <c r="E312" s="75">
        <v>43881</v>
      </c>
      <c r="F312" s="78" t="s">
        <v>1271</v>
      </c>
      <c r="G312" s="77" t="s">
        <v>1272</v>
      </c>
      <c r="H312" s="50"/>
      <c r="I312" s="143" t="s">
        <v>511</v>
      </c>
      <c r="J312" s="50" t="s">
        <v>43</v>
      </c>
      <c r="K312" s="50" t="s">
        <v>1339</v>
      </c>
      <c r="L312" s="50" t="s">
        <v>44</v>
      </c>
      <c r="M312" s="50" t="s">
        <v>1340</v>
      </c>
      <c r="N312" s="50">
        <v>85</v>
      </c>
      <c r="O312" s="50" t="s">
        <v>1341</v>
      </c>
      <c r="P312" s="79" t="s">
        <v>1342</v>
      </c>
      <c r="Q312" s="50" t="s">
        <v>1262</v>
      </c>
      <c r="R312" s="50" t="s">
        <v>1263</v>
      </c>
      <c r="S312" s="50" t="s">
        <v>518</v>
      </c>
      <c r="T312" s="79" t="s">
        <v>1343</v>
      </c>
      <c r="U312" s="50" t="s">
        <v>47</v>
      </c>
      <c r="V312" s="50" t="s">
        <v>41</v>
      </c>
      <c r="W312" s="50" t="s">
        <v>42</v>
      </c>
      <c r="X312" s="50" t="s">
        <v>42</v>
      </c>
      <c r="Y312" s="115" t="s">
        <v>530</v>
      </c>
      <c r="Z312" s="63"/>
      <c r="AA312" s="62"/>
      <c r="AB312" s="62"/>
      <c r="AC312" s="62"/>
      <c r="AD312" s="59"/>
      <c r="AE312" s="82"/>
      <c r="AF312" s="50"/>
      <c r="AG312" s="109"/>
      <c r="AH312" s="60"/>
      <c r="AI312" s="78">
        <v>3352</v>
      </c>
      <c r="AJ312" s="4" t="s">
        <v>1344</v>
      </c>
    </row>
    <row r="313" spans="1:36" x14ac:dyDescent="0.25">
      <c r="A313" s="50" t="s">
        <v>476</v>
      </c>
      <c r="B313" s="5">
        <v>28</v>
      </c>
      <c r="C313" s="52" t="s">
        <v>76</v>
      </c>
      <c r="D313" s="63" t="s">
        <v>1270</v>
      </c>
      <c r="E313" s="75">
        <v>43881</v>
      </c>
      <c r="F313" s="78" t="s">
        <v>1271</v>
      </c>
      <c r="G313" s="77" t="s">
        <v>1272</v>
      </c>
      <c r="H313" s="50"/>
      <c r="I313" s="78" t="s">
        <v>511</v>
      </c>
      <c r="J313" s="50" t="s">
        <v>43</v>
      </c>
      <c r="K313" s="50" t="s">
        <v>1345</v>
      </c>
      <c r="L313" s="50" t="s">
        <v>44</v>
      </c>
      <c r="M313" s="50" t="s">
        <v>1346</v>
      </c>
      <c r="N313" s="50">
        <v>23</v>
      </c>
      <c r="O313" s="50" t="s">
        <v>1347</v>
      </c>
      <c r="P313" s="79" t="s">
        <v>1348</v>
      </c>
      <c r="Q313" s="50" t="s">
        <v>1262</v>
      </c>
      <c r="R313" s="50" t="s">
        <v>1263</v>
      </c>
      <c r="S313" s="50" t="s">
        <v>518</v>
      </c>
      <c r="T313" s="79" t="s">
        <v>1349</v>
      </c>
      <c r="U313" s="50" t="s">
        <v>1350</v>
      </c>
      <c r="V313" s="50" t="s">
        <v>41</v>
      </c>
      <c r="W313" s="50" t="s">
        <v>42</v>
      </c>
      <c r="X313" s="50" t="s">
        <v>42</v>
      </c>
      <c r="Y313" s="115" t="s">
        <v>530</v>
      </c>
      <c r="Z313" s="63"/>
      <c r="AA313" s="62"/>
      <c r="AB313" s="62"/>
      <c r="AC313" s="62"/>
      <c r="AD313" s="59"/>
      <c r="AE313" s="82"/>
      <c r="AF313" s="50"/>
      <c r="AG313" s="109"/>
      <c r="AH313" s="60"/>
      <c r="AI313" s="78"/>
      <c r="AJ313" s="4" t="s">
        <v>1351</v>
      </c>
    </row>
    <row r="314" spans="1:36" x14ac:dyDescent="0.25">
      <c r="A314" s="50" t="s">
        <v>476</v>
      </c>
      <c r="B314" s="5">
        <v>28</v>
      </c>
      <c r="C314" s="52" t="s">
        <v>76</v>
      </c>
      <c r="D314" s="63" t="s">
        <v>1270</v>
      </c>
      <c r="E314" s="75">
        <v>43881</v>
      </c>
      <c r="F314" s="78" t="s">
        <v>1271</v>
      </c>
      <c r="G314" s="77" t="s">
        <v>1272</v>
      </c>
      <c r="H314" s="50"/>
      <c r="I314" s="156" t="s">
        <v>538</v>
      </c>
      <c r="J314" s="80" t="s">
        <v>655</v>
      </c>
      <c r="K314" s="50" t="s">
        <v>1352</v>
      </c>
      <c r="L314" s="50" t="s">
        <v>526</v>
      </c>
      <c r="M314" s="50" t="s">
        <v>1353</v>
      </c>
      <c r="N314" s="50">
        <v>428</v>
      </c>
      <c r="O314" s="50" t="s">
        <v>45</v>
      </c>
      <c r="P314" s="79" t="s">
        <v>1354</v>
      </c>
      <c r="Q314" s="50" t="s">
        <v>1262</v>
      </c>
      <c r="R314" s="50" t="s">
        <v>1355</v>
      </c>
      <c r="S314" s="50" t="s">
        <v>518</v>
      </c>
      <c r="T314" s="79"/>
      <c r="U314" s="50"/>
      <c r="V314" s="119" t="s">
        <v>41</v>
      </c>
      <c r="W314" s="120" t="s">
        <v>42</v>
      </c>
      <c r="X314" s="120" t="s">
        <v>42</v>
      </c>
      <c r="Y314" s="161" t="s">
        <v>530</v>
      </c>
      <c r="Z314" s="120"/>
      <c r="AA314" s="50"/>
      <c r="AB314" s="50"/>
      <c r="AC314" s="50"/>
      <c r="AD314" s="59"/>
      <c r="AE314" s="82"/>
      <c r="AF314" s="50"/>
      <c r="AG314" s="109"/>
      <c r="AH314" s="60"/>
      <c r="AI314" s="78">
        <v>1315</v>
      </c>
      <c r="AJ314" s="4"/>
    </row>
    <row r="315" spans="1:36" x14ac:dyDescent="0.25">
      <c r="A315" s="50" t="s">
        <v>476</v>
      </c>
      <c r="B315" s="5">
        <v>28</v>
      </c>
      <c r="C315" s="52" t="s">
        <v>76</v>
      </c>
      <c r="D315" s="63" t="s">
        <v>1270</v>
      </c>
      <c r="E315" s="75">
        <v>43881</v>
      </c>
      <c r="F315" s="78" t="s">
        <v>1271</v>
      </c>
      <c r="G315" s="77" t="s">
        <v>1272</v>
      </c>
      <c r="H315" s="50"/>
      <c r="I315" s="143" t="s">
        <v>511</v>
      </c>
      <c r="J315" s="50" t="s">
        <v>43</v>
      </c>
      <c r="K315" s="50" t="s">
        <v>1356</v>
      </c>
      <c r="L315" s="50" t="s">
        <v>44</v>
      </c>
      <c r="M315" s="50" t="s">
        <v>1357</v>
      </c>
      <c r="N315" s="50">
        <v>690</v>
      </c>
      <c r="O315" s="50" t="s">
        <v>1358</v>
      </c>
      <c r="P315" s="79" t="s">
        <v>1348</v>
      </c>
      <c r="Q315" s="50" t="s">
        <v>1262</v>
      </c>
      <c r="R315" s="50" t="s">
        <v>1263</v>
      </c>
      <c r="S315" s="50" t="s">
        <v>518</v>
      </c>
      <c r="T315" s="79" t="s">
        <v>1359</v>
      </c>
      <c r="U315" s="50" t="s">
        <v>1360</v>
      </c>
      <c r="V315" s="50" t="s">
        <v>41</v>
      </c>
      <c r="W315" s="120" t="s">
        <v>42</v>
      </c>
      <c r="X315" s="120" t="s">
        <v>42</v>
      </c>
      <c r="Y315" s="74" t="s">
        <v>730</v>
      </c>
      <c r="Z315" s="155"/>
      <c r="AA315" s="62"/>
      <c r="AB315" s="62"/>
      <c r="AC315" s="62"/>
      <c r="AD315" s="59"/>
      <c r="AE315" s="82"/>
      <c r="AF315" s="50"/>
      <c r="AG315" s="109"/>
      <c r="AH315" s="60"/>
      <c r="AI315" s="78"/>
      <c r="AJ315" s="4" t="s">
        <v>1361</v>
      </c>
    </row>
    <row r="316" spans="1:36" x14ac:dyDescent="0.25">
      <c r="A316" s="50" t="s">
        <v>476</v>
      </c>
      <c r="B316" s="5">
        <v>28</v>
      </c>
      <c r="C316" s="52" t="s">
        <v>76</v>
      </c>
      <c r="D316" s="63" t="s">
        <v>1270</v>
      </c>
      <c r="E316" s="75">
        <v>43881</v>
      </c>
      <c r="F316" s="78" t="s">
        <v>1271</v>
      </c>
      <c r="G316" s="77" t="s">
        <v>1272</v>
      </c>
      <c r="H316" s="50"/>
      <c r="I316" s="143" t="s">
        <v>511</v>
      </c>
      <c r="J316" s="50" t="s">
        <v>43</v>
      </c>
      <c r="K316" s="79" t="s">
        <v>1362</v>
      </c>
      <c r="L316" s="50" t="s">
        <v>44</v>
      </c>
      <c r="M316" s="79" t="s">
        <v>1363</v>
      </c>
      <c r="N316" s="79">
        <v>2100</v>
      </c>
      <c r="O316" s="50" t="s">
        <v>1364</v>
      </c>
      <c r="P316" s="79" t="s">
        <v>1365</v>
      </c>
      <c r="Q316" s="50" t="s">
        <v>1262</v>
      </c>
      <c r="R316" s="50" t="s">
        <v>1314</v>
      </c>
      <c r="S316" s="79" t="s">
        <v>518</v>
      </c>
      <c r="T316" s="79" t="s">
        <v>1366</v>
      </c>
      <c r="U316" s="79" t="s">
        <v>1367</v>
      </c>
      <c r="V316" s="124" t="s">
        <v>41</v>
      </c>
      <c r="W316" s="120" t="s">
        <v>42</v>
      </c>
      <c r="X316" s="120" t="s">
        <v>42</v>
      </c>
      <c r="Y316" s="74" t="s">
        <v>730</v>
      </c>
      <c r="Z316" s="50"/>
      <c r="AA316" s="79"/>
      <c r="AB316" s="79"/>
      <c r="AC316" s="79"/>
      <c r="AD316" s="59"/>
      <c r="AE316" s="82"/>
      <c r="AF316" s="50"/>
      <c r="AG316" s="109"/>
      <c r="AH316" s="60"/>
      <c r="AI316" s="78">
        <v>1422</v>
      </c>
      <c r="AJ316" s="4" t="s">
        <v>1368</v>
      </c>
    </row>
    <row r="317" spans="1:36" x14ac:dyDescent="0.25">
      <c r="A317" s="50" t="s">
        <v>476</v>
      </c>
      <c r="B317" s="5">
        <v>28</v>
      </c>
      <c r="C317" s="52" t="s">
        <v>76</v>
      </c>
      <c r="D317" s="63" t="s">
        <v>1270</v>
      </c>
      <c r="E317" s="75">
        <v>43881</v>
      </c>
      <c r="F317" s="158" t="s">
        <v>1271</v>
      </c>
      <c r="G317" s="77" t="s">
        <v>1272</v>
      </c>
      <c r="H317" s="50"/>
      <c r="I317" s="78" t="s">
        <v>511</v>
      </c>
      <c r="J317" s="50" t="s">
        <v>43</v>
      </c>
      <c r="K317" s="79" t="s">
        <v>1273</v>
      </c>
      <c r="L317" s="50" t="s">
        <v>44</v>
      </c>
      <c r="M317" s="79" t="s">
        <v>1274</v>
      </c>
      <c r="N317" s="50">
        <v>3398</v>
      </c>
      <c r="O317" s="50" t="s">
        <v>1275</v>
      </c>
      <c r="P317" s="79" t="s">
        <v>1276</v>
      </c>
      <c r="Q317" s="50" t="s">
        <v>653</v>
      </c>
      <c r="R317" s="50" t="s">
        <v>660</v>
      </c>
      <c r="S317" s="79" t="s">
        <v>518</v>
      </c>
      <c r="T317" s="79" t="s">
        <v>1277</v>
      </c>
      <c r="U317" s="79" t="s">
        <v>1278</v>
      </c>
      <c r="V317" s="124" t="s">
        <v>41</v>
      </c>
      <c r="W317" s="120" t="s">
        <v>42</v>
      </c>
      <c r="X317" s="120" t="s">
        <v>42</v>
      </c>
      <c r="Y317" s="57" t="s">
        <v>490</v>
      </c>
      <c r="Z317" s="50"/>
      <c r="AA317" s="79"/>
      <c r="AB317" s="79"/>
      <c r="AC317" s="79"/>
      <c r="AD317" s="59"/>
      <c r="AE317" s="82"/>
      <c r="AF317" s="50"/>
      <c r="AG317" s="109"/>
      <c r="AH317" s="60"/>
      <c r="AI317" s="78">
        <v>1104</v>
      </c>
      <c r="AJ317" s="4" t="s">
        <v>1369</v>
      </c>
    </row>
    <row r="318" spans="1:36" x14ac:dyDescent="0.25">
      <c r="A318" s="50" t="s">
        <v>476</v>
      </c>
      <c r="B318" s="5">
        <v>28</v>
      </c>
      <c r="C318" s="52" t="s">
        <v>76</v>
      </c>
      <c r="D318" s="63" t="s">
        <v>1270</v>
      </c>
      <c r="E318" s="75">
        <v>43881</v>
      </c>
      <c r="F318" s="78" t="s">
        <v>1271</v>
      </c>
      <c r="G318" s="77" t="s">
        <v>1272</v>
      </c>
      <c r="H318" s="50"/>
      <c r="I318" s="78" t="s">
        <v>511</v>
      </c>
      <c r="J318" s="50" t="s">
        <v>43</v>
      </c>
      <c r="K318" s="79" t="s">
        <v>1370</v>
      </c>
      <c r="L318" s="50" t="s">
        <v>44</v>
      </c>
      <c r="M318" s="79" t="s">
        <v>1371</v>
      </c>
      <c r="N318" s="79" t="s">
        <v>33</v>
      </c>
      <c r="O318" s="50" t="s">
        <v>1372</v>
      </c>
      <c r="P318" s="79" t="s">
        <v>1373</v>
      </c>
      <c r="Q318" s="50" t="s">
        <v>1262</v>
      </c>
      <c r="R318" s="50" t="s">
        <v>1355</v>
      </c>
      <c r="S318" s="79" t="s">
        <v>518</v>
      </c>
      <c r="T318" s="79" t="s">
        <v>1374</v>
      </c>
      <c r="U318" s="79" t="s">
        <v>1375</v>
      </c>
      <c r="V318" s="124" t="s">
        <v>41</v>
      </c>
      <c r="W318" s="50" t="s">
        <v>42</v>
      </c>
      <c r="X318" s="120" t="s">
        <v>42</v>
      </c>
      <c r="Y318" s="57" t="s">
        <v>490</v>
      </c>
      <c r="Z318" s="50"/>
      <c r="AA318" s="79"/>
      <c r="AB318" s="79"/>
      <c r="AC318" s="79"/>
      <c r="AD318" s="59"/>
      <c r="AE318" s="82"/>
      <c r="AF318" s="50"/>
      <c r="AG318" s="109"/>
      <c r="AH318" s="60"/>
      <c r="AI318" s="78">
        <v>1333</v>
      </c>
      <c r="AJ318" s="4" t="s">
        <v>1376</v>
      </c>
    </row>
    <row r="319" spans="1:36" x14ac:dyDescent="0.25">
      <c r="A319" s="50" t="s">
        <v>476</v>
      </c>
      <c r="B319" s="5">
        <v>28</v>
      </c>
      <c r="C319" s="52" t="s">
        <v>76</v>
      </c>
      <c r="D319" s="63" t="s">
        <v>1270</v>
      </c>
      <c r="E319" s="75">
        <v>43881</v>
      </c>
      <c r="F319" s="78" t="s">
        <v>1271</v>
      </c>
      <c r="G319" s="77" t="s">
        <v>1272</v>
      </c>
      <c r="H319" s="50"/>
      <c r="I319" s="80" t="s">
        <v>538</v>
      </c>
      <c r="J319" s="80" t="s">
        <v>655</v>
      </c>
      <c r="K319" s="50" t="s">
        <v>1377</v>
      </c>
      <c r="L319" s="50" t="s">
        <v>526</v>
      </c>
      <c r="M319" s="50" t="s">
        <v>1378</v>
      </c>
      <c r="N319" s="50">
        <v>301</v>
      </c>
      <c r="O319" s="50" t="s">
        <v>1379</v>
      </c>
      <c r="P319" s="79" t="s">
        <v>1380</v>
      </c>
      <c r="Q319" s="50" t="s">
        <v>1262</v>
      </c>
      <c r="R319" s="50" t="s">
        <v>1314</v>
      </c>
      <c r="S319" s="50" t="s">
        <v>518</v>
      </c>
      <c r="T319" s="79"/>
      <c r="U319" s="50"/>
      <c r="V319" s="62" t="s">
        <v>41</v>
      </c>
      <c r="W319" s="50" t="s">
        <v>42</v>
      </c>
      <c r="X319" s="120" t="s">
        <v>42</v>
      </c>
      <c r="Y319" s="57" t="s">
        <v>490</v>
      </c>
      <c r="Z319" s="50"/>
      <c r="AA319" s="50"/>
      <c r="AB319" s="50"/>
      <c r="AC319" s="50"/>
      <c r="AD319" s="59"/>
      <c r="AE319" s="82"/>
      <c r="AF319" s="50"/>
      <c r="AG319" s="109"/>
      <c r="AH319" s="60"/>
      <c r="AI319" s="78">
        <v>1314</v>
      </c>
      <c r="AJ319" s="4"/>
    </row>
    <row r="320" spans="1:36" x14ac:dyDescent="0.25">
      <c r="A320" s="50" t="s">
        <v>476</v>
      </c>
      <c r="B320" s="5">
        <v>28</v>
      </c>
      <c r="C320" s="52" t="s">
        <v>76</v>
      </c>
      <c r="D320" s="63" t="s">
        <v>1270</v>
      </c>
      <c r="E320" s="75">
        <v>43881</v>
      </c>
      <c r="F320" s="158" t="s">
        <v>1271</v>
      </c>
      <c r="G320" s="113" t="s">
        <v>1272</v>
      </c>
      <c r="H320" s="50"/>
      <c r="I320" s="156" t="s">
        <v>538</v>
      </c>
      <c r="J320" s="74" t="s">
        <v>524</v>
      </c>
      <c r="K320" s="50" t="s">
        <v>1381</v>
      </c>
      <c r="L320" s="112" t="s">
        <v>526</v>
      </c>
      <c r="M320" s="50" t="s">
        <v>1382</v>
      </c>
      <c r="N320" s="50">
        <v>1501</v>
      </c>
      <c r="O320" s="50" t="s">
        <v>1383</v>
      </c>
      <c r="P320" s="239" t="s">
        <v>1384</v>
      </c>
      <c r="Q320" s="50" t="s">
        <v>653</v>
      </c>
      <c r="R320" s="50" t="s">
        <v>614</v>
      </c>
      <c r="S320" s="122" t="s">
        <v>518</v>
      </c>
      <c r="T320" s="79" t="s">
        <v>1385</v>
      </c>
      <c r="U320" s="50"/>
      <c r="V320" s="50" t="s">
        <v>41</v>
      </c>
      <c r="W320" s="50" t="s">
        <v>42</v>
      </c>
      <c r="X320" s="120" t="s">
        <v>42</v>
      </c>
      <c r="Y320" s="57" t="s">
        <v>490</v>
      </c>
      <c r="Z320" s="63"/>
      <c r="AA320" s="62"/>
      <c r="AB320" s="62"/>
      <c r="AC320" s="62"/>
      <c r="AD320" s="59"/>
      <c r="AE320" s="82"/>
      <c r="AF320" s="50"/>
      <c r="AG320" s="109"/>
      <c r="AH320" s="60"/>
      <c r="AI320" s="78">
        <v>1359</v>
      </c>
      <c r="AJ320" s="4"/>
    </row>
    <row r="321" spans="1:36" x14ac:dyDescent="0.25">
      <c r="A321" s="50" t="s">
        <v>476</v>
      </c>
      <c r="B321" s="5">
        <v>28</v>
      </c>
      <c r="C321" s="52" t="s">
        <v>76</v>
      </c>
      <c r="D321" s="63" t="s">
        <v>1270</v>
      </c>
      <c r="E321" s="75">
        <v>43881</v>
      </c>
      <c r="F321" s="158" t="s">
        <v>1271</v>
      </c>
      <c r="G321" s="77" t="s">
        <v>1272</v>
      </c>
      <c r="H321" s="50"/>
      <c r="I321" s="143" t="s">
        <v>1386</v>
      </c>
      <c r="J321" s="74" t="s">
        <v>1387</v>
      </c>
      <c r="K321" s="50" t="s">
        <v>1388</v>
      </c>
      <c r="L321" s="50" t="s">
        <v>1389</v>
      </c>
      <c r="M321" s="50" t="s">
        <v>1390</v>
      </c>
      <c r="N321" s="50">
        <v>456</v>
      </c>
      <c r="O321" s="50" t="s">
        <v>30</v>
      </c>
      <c r="P321" s="239" t="s">
        <v>1391</v>
      </c>
      <c r="Q321" s="50" t="s">
        <v>1262</v>
      </c>
      <c r="R321" s="50" t="s">
        <v>1263</v>
      </c>
      <c r="S321" s="122" t="s">
        <v>518</v>
      </c>
      <c r="T321" s="79" t="s">
        <v>1392</v>
      </c>
      <c r="U321" s="50"/>
      <c r="V321" s="50" t="s">
        <v>41</v>
      </c>
      <c r="W321" s="120" t="s">
        <v>2029</v>
      </c>
      <c r="X321" s="120" t="s">
        <v>1114</v>
      </c>
      <c r="Y321" s="115" t="s">
        <v>530</v>
      </c>
      <c r="Z321" s="63"/>
      <c r="AA321" s="62"/>
      <c r="AB321" s="62"/>
      <c r="AC321" s="62"/>
      <c r="AD321" s="59"/>
      <c r="AE321" s="82"/>
      <c r="AF321" s="50"/>
      <c r="AG321" s="109"/>
      <c r="AH321" s="60"/>
      <c r="AI321" s="60"/>
      <c r="AJ321" s="4"/>
    </row>
    <row r="322" spans="1:36" x14ac:dyDescent="0.25">
      <c r="A322" s="50" t="s">
        <v>476</v>
      </c>
      <c r="B322" s="5">
        <v>28</v>
      </c>
      <c r="C322" s="52" t="s">
        <v>76</v>
      </c>
      <c r="D322" s="63" t="s">
        <v>1270</v>
      </c>
      <c r="E322" s="75">
        <v>43881</v>
      </c>
      <c r="F322" s="158" t="s">
        <v>1271</v>
      </c>
      <c r="G322" s="77" t="s">
        <v>1272</v>
      </c>
      <c r="H322" s="50"/>
      <c r="I322" s="143" t="s">
        <v>1386</v>
      </c>
      <c r="J322" s="74" t="s">
        <v>1387</v>
      </c>
      <c r="K322" s="50" t="s">
        <v>1393</v>
      </c>
      <c r="L322" s="50" t="s">
        <v>1389</v>
      </c>
      <c r="M322" s="50" t="s">
        <v>1394</v>
      </c>
      <c r="N322" s="50">
        <v>5252</v>
      </c>
      <c r="O322" s="50" t="s">
        <v>1395</v>
      </c>
      <c r="P322" s="239" t="s">
        <v>1396</v>
      </c>
      <c r="Q322" s="50" t="s">
        <v>1262</v>
      </c>
      <c r="R322" s="50" t="s">
        <v>1263</v>
      </c>
      <c r="S322" s="122" t="s">
        <v>518</v>
      </c>
      <c r="T322" s="79" t="s">
        <v>1397</v>
      </c>
      <c r="U322" s="50"/>
      <c r="V322" s="50" t="s">
        <v>41</v>
      </c>
      <c r="W322" s="120" t="s">
        <v>2029</v>
      </c>
      <c r="X322" s="50" t="s">
        <v>1114</v>
      </c>
      <c r="Y322" s="115" t="s">
        <v>530</v>
      </c>
      <c r="Z322" s="63"/>
      <c r="AA322" s="50"/>
      <c r="AB322" s="50"/>
      <c r="AC322" s="50"/>
      <c r="AD322" s="59"/>
      <c r="AE322" s="82"/>
      <c r="AF322" s="50"/>
      <c r="AG322" s="109"/>
      <c r="AH322" s="60"/>
      <c r="AI322" s="60"/>
      <c r="AJ322" s="4"/>
    </row>
    <row r="323" spans="1:36" x14ac:dyDescent="0.25">
      <c r="A323" s="50" t="s">
        <v>476</v>
      </c>
      <c r="B323" s="5">
        <v>28</v>
      </c>
      <c r="C323" s="52" t="s">
        <v>76</v>
      </c>
      <c r="D323" s="63" t="s">
        <v>1270</v>
      </c>
      <c r="E323" s="75">
        <v>43881</v>
      </c>
      <c r="F323" s="78" t="s">
        <v>1271</v>
      </c>
      <c r="G323" s="77" t="s">
        <v>1272</v>
      </c>
      <c r="H323" s="50"/>
      <c r="I323" s="78" t="s">
        <v>1386</v>
      </c>
      <c r="J323" s="50" t="s">
        <v>1387</v>
      </c>
      <c r="K323" s="50" t="s">
        <v>1398</v>
      </c>
      <c r="L323" s="50" t="s">
        <v>1389</v>
      </c>
      <c r="M323" s="50" t="s">
        <v>1399</v>
      </c>
      <c r="N323" s="50">
        <v>1600</v>
      </c>
      <c r="O323" s="50" t="s">
        <v>1400</v>
      </c>
      <c r="P323" s="79" t="s">
        <v>1401</v>
      </c>
      <c r="Q323" s="50" t="s">
        <v>1262</v>
      </c>
      <c r="R323" s="50" t="s">
        <v>1263</v>
      </c>
      <c r="S323" s="50" t="s">
        <v>518</v>
      </c>
      <c r="T323" s="79" t="s">
        <v>1402</v>
      </c>
      <c r="U323" s="50"/>
      <c r="V323" s="50" t="s">
        <v>41</v>
      </c>
      <c r="W323" s="120" t="s">
        <v>2029</v>
      </c>
      <c r="X323" s="50" t="s">
        <v>1114</v>
      </c>
      <c r="Y323" s="115" t="s">
        <v>530</v>
      </c>
      <c r="Z323" s="63"/>
      <c r="AA323" s="50"/>
      <c r="AB323" s="50"/>
      <c r="AC323" s="58"/>
      <c r="AD323" s="59"/>
      <c r="AE323" s="82"/>
      <c r="AF323" s="50"/>
      <c r="AG323" s="109"/>
      <c r="AH323" s="60"/>
      <c r="AI323" s="60"/>
      <c r="AJ323" s="4"/>
    </row>
    <row r="324" spans="1:36" x14ac:dyDescent="0.25">
      <c r="A324" s="50" t="s">
        <v>476</v>
      </c>
      <c r="B324" s="5">
        <v>28</v>
      </c>
      <c r="C324" s="52" t="s">
        <v>76</v>
      </c>
      <c r="D324" s="63" t="s">
        <v>1270</v>
      </c>
      <c r="E324" s="75">
        <v>43881</v>
      </c>
      <c r="F324" s="78" t="s">
        <v>1271</v>
      </c>
      <c r="G324" s="77" t="s">
        <v>1272</v>
      </c>
      <c r="H324" s="50"/>
      <c r="I324" s="78" t="s">
        <v>1386</v>
      </c>
      <c r="J324" s="50" t="s">
        <v>1387</v>
      </c>
      <c r="K324" s="50" t="s">
        <v>1403</v>
      </c>
      <c r="L324" s="50" t="s">
        <v>1389</v>
      </c>
      <c r="M324" s="50" t="s">
        <v>1404</v>
      </c>
      <c r="N324" s="50">
        <v>2231</v>
      </c>
      <c r="O324" s="50" t="s">
        <v>1405</v>
      </c>
      <c r="P324" s="79" t="s">
        <v>1406</v>
      </c>
      <c r="Q324" s="50" t="s">
        <v>1262</v>
      </c>
      <c r="R324" s="50" t="s">
        <v>1314</v>
      </c>
      <c r="S324" s="50" t="s">
        <v>518</v>
      </c>
      <c r="T324" s="79" t="s">
        <v>1407</v>
      </c>
      <c r="U324" s="50"/>
      <c r="V324" s="50" t="s">
        <v>41</v>
      </c>
      <c r="W324" s="120" t="s">
        <v>2029</v>
      </c>
      <c r="X324" s="50" t="s">
        <v>1114</v>
      </c>
      <c r="Y324" s="50" t="s">
        <v>730</v>
      </c>
      <c r="Z324" s="63"/>
      <c r="AA324" s="50"/>
      <c r="AB324" s="50"/>
      <c r="AC324" s="50"/>
      <c r="AD324" s="59"/>
      <c r="AE324" s="82"/>
      <c r="AF324" s="50"/>
      <c r="AG324" s="109"/>
      <c r="AH324" s="60"/>
      <c r="AI324" s="60"/>
      <c r="AJ324" s="4"/>
    </row>
    <row r="325" spans="1:36" x14ac:dyDescent="0.25">
      <c r="A325" s="50" t="s">
        <v>476</v>
      </c>
      <c r="B325" s="5">
        <v>28</v>
      </c>
      <c r="C325" s="52" t="s">
        <v>76</v>
      </c>
      <c r="D325" s="63" t="s">
        <v>1270</v>
      </c>
      <c r="E325" s="75">
        <v>43881</v>
      </c>
      <c r="F325" s="78" t="s">
        <v>1271</v>
      </c>
      <c r="G325" s="77" t="s">
        <v>1272</v>
      </c>
      <c r="H325" s="50"/>
      <c r="I325" s="78" t="s">
        <v>1386</v>
      </c>
      <c r="J325" s="50" t="s">
        <v>1387</v>
      </c>
      <c r="K325" s="50" t="s">
        <v>1408</v>
      </c>
      <c r="L325" s="50" t="s">
        <v>1389</v>
      </c>
      <c r="M325" s="50" t="s">
        <v>1409</v>
      </c>
      <c r="N325" s="50">
        <v>277</v>
      </c>
      <c r="O325" s="50" t="s">
        <v>30</v>
      </c>
      <c r="P325" s="79" t="s">
        <v>1410</v>
      </c>
      <c r="Q325" s="50" t="s">
        <v>1262</v>
      </c>
      <c r="R325" s="50" t="s">
        <v>1314</v>
      </c>
      <c r="S325" s="50" t="s">
        <v>518</v>
      </c>
      <c r="T325" s="79" t="s">
        <v>1411</v>
      </c>
      <c r="U325" s="50"/>
      <c r="V325" s="50" t="s">
        <v>41</v>
      </c>
      <c r="W325" s="120" t="s">
        <v>2029</v>
      </c>
      <c r="X325" s="50" t="s">
        <v>1114</v>
      </c>
      <c r="Y325" s="50" t="s">
        <v>730</v>
      </c>
      <c r="Z325" s="63"/>
      <c r="AA325" s="50"/>
      <c r="AB325" s="50"/>
      <c r="AC325" s="58"/>
      <c r="AD325" s="59"/>
      <c r="AE325" s="82"/>
      <c r="AF325" s="50"/>
      <c r="AG325" s="109"/>
      <c r="AH325" s="60"/>
      <c r="AI325" s="60"/>
      <c r="AJ325" s="4"/>
    </row>
    <row r="326" spans="1:36" x14ac:dyDescent="0.25">
      <c r="A326" s="50" t="s">
        <v>476</v>
      </c>
      <c r="B326" s="5">
        <v>28</v>
      </c>
      <c r="C326" s="52" t="s">
        <v>76</v>
      </c>
      <c r="D326" s="63" t="s">
        <v>1270</v>
      </c>
      <c r="E326" s="75">
        <v>43881</v>
      </c>
      <c r="F326" s="78" t="s">
        <v>1271</v>
      </c>
      <c r="G326" s="77" t="s">
        <v>1272</v>
      </c>
      <c r="H326" s="50"/>
      <c r="I326" s="78" t="s">
        <v>1386</v>
      </c>
      <c r="J326" s="50" t="s">
        <v>1387</v>
      </c>
      <c r="K326" s="50" t="s">
        <v>1412</v>
      </c>
      <c r="L326" s="50" t="s">
        <v>1389</v>
      </c>
      <c r="M326" s="79" t="s">
        <v>1413</v>
      </c>
      <c r="N326" s="50" t="s">
        <v>1414</v>
      </c>
      <c r="O326" s="50" t="s">
        <v>1415</v>
      </c>
      <c r="P326" s="79" t="s">
        <v>1416</v>
      </c>
      <c r="Q326" s="50" t="s">
        <v>1262</v>
      </c>
      <c r="R326" s="50" t="s">
        <v>1314</v>
      </c>
      <c r="S326" s="50" t="s">
        <v>518</v>
      </c>
      <c r="T326" s="79"/>
      <c r="U326" s="50"/>
      <c r="V326" s="50" t="s">
        <v>41</v>
      </c>
      <c r="W326" s="120" t="s">
        <v>2029</v>
      </c>
      <c r="X326" s="50" t="s">
        <v>1114</v>
      </c>
      <c r="Y326" s="50" t="s">
        <v>730</v>
      </c>
      <c r="Z326" s="50"/>
      <c r="AA326" s="50"/>
      <c r="AB326" s="50"/>
      <c r="AC326" s="50"/>
      <c r="AD326" s="59"/>
      <c r="AE326" s="82"/>
      <c r="AF326" s="50"/>
      <c r="AG326" s="109"/>
      <c r="AH326" s="60"/>
      <c r="AI326" s="50"/>
      <c r="AJ326" s="4"/>
    </row>
    <row r="327" spans="1:36" x14ac:dyDescent="0.25">
      <c r="A327" s="50" t="s">
        <v>476</v>
      </c>
      <c r="B327" s="5">
        <v>28</v>
      </c>
      <c r="C327" s="52" t="s">
        <v>76</v>
      </c>
      <c r="D327" s="63" t="s">
        <v>1270</v>
      </c>
      <c r="E327" s="75">
        <v>43881</v>
      </c>
      <c r="F327" s="78" t="s">
        <v>1271</v>
      </c>
      <c r="G327" s="77" t="s">
        <v>1272</v>
      </c>
      <c r="H327" s="50"/>
      <c r="I327" s="78" t="s">
        <v>1386</v>
      </c>
      <c r="J327" s="50" t="s">
        <v>1387</v>
      </c>
      <c r="K327" s="50" t="s">
        <v>1417</v>
      </c>
      <c r="L327" s="50" t="s">
        <v>1389</v>
      </c>
      <c r="M327" s="50" t="s">
        <v>1418</v>
      </c>
      <c r="N327" s="50">
        <v>658</v>
      </c>
      <c r="O327" s="50" t="s">
        <v>30</v>
      </c>
      <c r="P327" s="79" t="s">
        <v>1419</v>
      </c>
      <c r="Q327" s="50" t="s">
        <v>1262</v>
      </c>
      <c r="R327" s="50" t="s">
        <v>1263</v>
      </c>
      <c r="S327" s="50" t="s">
        <v>518</v>
      </c>
      <c r="T327" s="79" t="s">
        <v>1420</v>
      </c>
      <c r="U327" s="50"/>
      <c r="V327" s="50" t="s">
        <v>41</v>
      </c>
      <c r="W327" s="120" t="s">
        <v>2029</v>
      </c>
      <c r="X327" s="50" t="s">
        <v>1114</v>
      </c>
      <c r="Y327" s="57" t="s">
        <v>490</v>
      </c>
      <c r="Z327" s="63"/>
      <c r="AA327" s="62"/>
      <c r="AB327" s="62"/>
      <c r="AC327" s="62"/>
      <c r="AD327" s="59"/>
      <c r="AE327" s="82"/>
      <c r="AF327" s="50"/>
      <c r="AG327" s="109"/>
      <c r="AH327" s="60"/>
      <c r="AI327" s="50"/>
      <c r="AJ327" s="4"/>
    </row>
    <row r="328" spans="1:36" x14ac:dyDescent="0.25">
      <c r="A328" s="50" t="s">
        <v>476</v>
      </c>
      <c r="B328" s="5" t="s">
        <v>1421</v>
      </c>
      <c r="C328" s="5" t="s">
        <v>1422</v>
      </c>
      <c r="D328" s="50" t="s">
        <v>1423</v>
      </c>
      <c r="E328" s="68">
        <v>43785</v>
      </c>
      <c r="F328" s="196" t="s">
        <v>1424</v>
      </c>
      <c r="G328" s="196" t="s">
        <v>1425</v>
      </c>
      <c r="H328" s="5"/>
      <c r="I328" s="114" t="s">
        <v>1861</v>
      </c>
      <c r="J328" s="115" t="s">
        <v>622</v>
      </c>
      <c r="K328" s="50" t="s">
        <v>623</v>
      </c>
      <c r="L328" s="50" t="s">
        <v>624</v>
      </c>
      <c r="M328" s="144" t="s">
        <v>1426</v>
      </c>
      <c r="N328" s="144">
        <v>190</v>
      </c>
      <c r="O328" s="5" t="s">
        <v>30</v>
      </c>
      <c r="P328" s="159" t="s">
        <v>1427</v>
      </c>
      <c r="Q328" s="5" t="s">
        <v>1428</v>
      </c>
      <c r="R328" s="63" t="s">
        <v>1429</v>
      </c>
      <c r="S328" s="50" t="s">
        <v>630</v>
      </c>
      <c r="T328" s="81"/>
      <c r="U328" s="5"/>
      <c r="V328" s="50" t="s">
        <v>41</v>
      </c>
      <c r="W328" s="5" t="s">
        <v>2028</v>
      </c>
      <c r="X328" s="50" t="s">
        <v>303</v>
      </c>
      <c r="Y328" s="115" t="s">
        <v>1898</v>
      </c>
      <c r="Z328" s="63"/>
      <c r="AA328" s="50" t="s">
        <v>1899</v>
      </c>
      <c r="AB328" s="13">
        <v>0.625</v>
      </c>
      <c r="AC328" s="13">
        <v>0.75</v>
      </c>
      <c r="AD328" s="13">
        <f>MOD(AC328-AB328,1)</f>
        <v>0.125</v>
      </c>
      <c r="AE328" s="5">
        <v>1</v>
      </c>
      <c r="AF328" s="5">
        <v>4</v>
      </c>
      <c r="AG328" s="13">
        <f>MOD(AC328-AB328,1)</f>
        <v>0.125</v>
      </c>
      <c r="AH328" s="160">
        <f>AG328*AF328</f>
        <v>0.5</v>
      </c>
      <c r="AI328" s="5"/>
      <c r="AJ328" s="5"/>
    </row>
    <row r="329" spans="1:36" x14ac:dyDescent="0.25">
      <c r="A329" s="50" t="s">
        <v>476</v>
      </c>
      <c r="B329" s="5" t="s">
        <v>1421</v>
      </c>
      <c r="C329" s="5" t="s">
        <v>1422</v>
      </c>
      <c r="D329" s="50" t="s">
        <v>1423</v>
      </c>
      <c r="E329" s="68">
        <v>43786</v>
      </c>
      <c r="F329" s="196" t="s">
        <v>1430</v>
      </c>
      <c r="G329" s="196" t="s">
        <v>1425</v>
      </c>
      <c r="H329" s="5"/>
      <c r="I329" s="114" t="s">
        <v>1861</v>
      </c>
      <c r="J329" s="115" t="s">
        <v>622</v>
      </c>
      <c r="K329" s="50" t="s">
        <v>623</v>
      </c>
      <c r="L329" s="50" t="s">
        <v>624</v>
      </c>
      <c r="M329" s="144" t="s">
        <v>1431</v>
      </c>
      <c r="N329" s="144">
        <v>9161</v>
      </c>
      <c r="O329" s="144" t="s">
        <v>1432</v>
      </c>
      <c r="P329" s="144" t="s">
        <v>1433</v>
      </c>
      <c r="Q329" s="5" t="s">
        <v>1428</v>
      </c>
      <c r="R329" s="63" t="s">
        <v>1429</v>
      </c>
      <c r="S329" s="50" t="s">
        <v>630</v>
      </c>
      <c r="T329" s="81"/>
      <c r="U329" s="5"/>
      <c r="V329" s="50" t="s">
        <v>41</v>
      </c>
      <c r="W329" s="5" t="s">
        <v>2028</v>
      </c>
      <c r="X329" s="50" t="s">
        <v>303</v>
      </c>
      <c r="Y329" s="57" t="s">
        <v>1900</v>
      </c>
      <c r="Z329" s="63"/>
      <c r="AA329" s="50" t="s">
        <v>1899</v>
      </c>
      <c r="AB329" s="13">
        <v>0.625</v>
      </c>
      <c r="AC329" s="13">
        <v>0.75</v>
      </c>
      <c r="AD329" s="13">
        <f>MOD(AC329-AB329,1)</f>
        <v>0.125</v>
      </c>
      <c r="AE329" s="5">
        <v>1</v>
      </c>
      <c r="AF329" s="5">
        <v>4</v>
      </c>
      <c r="AG329" s="13">
        <f>MOD(AC329-AB329,1)</f>
        <v>0.125</v>
      </c>
      <c r="AH329" s="160">
        <f>AG329*AF329</f>
        <v>0.5</v>
      </c>
      <c r="AI329" s="5"/>
      <c r="AJ329" s="5"/>
    </row>
    <row r="330" spans="1:36" x14ac:dyDescent="0.25">
      <c r="A330" s="50" t="s">
        <v>476</v>
      </c>
      <c r="B330" s="5" t="s">
        <v>1421</v>
      </c>
      <c r="C330" s="5" t="s">
        <v>1422</v>
      </c>
      <c r="D330" s="50" t="s">
        <v>1423</v>
      </c>
      <c r="E330" s="68">
        <v>43787</v>
      </c>
      <c r="F330" s="196" t="s">
        <v>1434</v>
      </c>
      <c r="G330" s="196" t="s">
        <v>1425</v>
      </c>
      <c r="H330" s="5"/>
      <c r="I330" s="114" t="s">
        <v>1861</v>
      </c>
      <c r="J330" s="115" t="s">
        <v>622</v>
      </c>
      <c r="K330" s="50" t="s">
        <v>623</v>
      </c>
      <c r="L330" s="50" t="s">
        <v>624</v>
      </c>
      <c r="M330" s="144" t="s">
        <v>1435</v>
      </c>
      <c r="N330" s="144">
        <v>2075</v>
      </c>
      <c r="O330" s="144" t="s">
        <v>1436</v>
      </c>
      <c r="P330" s="144" t="s">
        <v>1437</v>
      </c>
      <c r="Q330" s="5" t="s">
        <v>1428</v>
      </c>
      <c r="R330" s="155" t="s">
        <v>1429</v>
      </c>
      <c r="S330" s="50" t="s">
        <v>630</v>
      </c>
      <c r="T330" s="81"/>
      <c r="U330" s="5"/>
      <c r="V330" s="50" t="s">
        <v>41</v>
      </c>
      <c r="W330" s="5" t="s">
        <v>2028</v>
      </c>
      <c r="X330" s="50" t="s">
        <v>303</v>
      </c>
      <c r="Y330" s="50" t="s">
        <v>1901</v>
      </c>
      <c r="Z330" s="63"/>
      <c r="AA330" s="50" t="s">
        <v>1899</v>
      </c>
      <c r="AB330" s="13">
        <v>0.625</v>
      </c>
      <c r="AC330" s="13">
        <v>0.75</v>
      </c>
      <c r="AD330" s="13">
        <f>MOD(AC330-AB330,1)</f>
        <v>0.125</v>
      </c>
      <c r="AE330" s="5">
        <v>1</v>
      </c>
      <c r="AF330" s="5">
        <v>4</v>
      </c>
      <c r="AG330" s="13">
        <f>MOD(AC330-AB330,1)</f>
        <v>0.125</v>
      </c>
      <c r="AH330" s="160">
        <f>AG330*AF330</f>
        <v>0.5</v>
      </c>
      <c r="AI330" s="5"/>
      <c r="AJ330" s="5"/>
    </row>
    <row r="331" spans="1:36" x14ac:dyDescent="0.25">
      <c r="A331" s="50" t="s">
        <v>476</v>
      </c>
      <c r="B331" s="5" t="s">
        <v>1421</v>
      </c>
      <c r="C331" s="5" t="s">
        <v>1422</v>
      </c>
      <c r="D331" s="50" t="s">
        <v>1423</v>
      </c>
      <c r="E331" s="68">
        <v>43790</v>
      </c>
      <c r="F331" s="196" t="s">
        <v>1438</v>
      </c>
      <c r="G331" s="196" t="s">
        <v>1425</v>
      </c>
      <c r="H331" s="5"/>
      <c r="I331" s="50" t="s">
        <v>634</v>
      </c>
      <c r="J331" s="5" t="s">
        <v>635</v>
      </c>
      <c r="K331" s="5" t="s">
        <v>1439</v>
      </c>
      <c r="L331" s="5" t="s">
        <v>637</v>
      </c>
      <c r="M331" s="5" t="s">
        <v>1440</v>
      </c>
      <c r="N331" s="5">
        <v>458</v>
      </c>
      <c r="O331" s="5" t="s">
        <v>30</v>
      </c>
      <c r="P331" s="81" t="s">
        <v>1441</v>
      </c>
      <c r="Q331" s="5" t="s">
        <v>1428</v>
      </c>
      <c r="R331" s="63" t="s">
        <v>1429</v>
      </c>
      <c r="S331" s="50" t="s">
        <v>630</v>
      </c>
      <c r="T331" s="81"/>
      <c r="U331" s="5"/>
      <c r="V331" s="50" t="s">
        <v>31</v>
      </c>
      <c r="W331" s="50" t="s">
        <v>641</v>
      </c>
      <c r="X331" s="50" t="s">
        <v>641</v>
      </c>
      <c r="Y331" s="57" t="s">
        <v>1902</v>
      </c>
      <c r="Z331" s="63"/>
      <c r="AA331" s="50" t="s">
        <v>1899</v>
      </c>
      <c r="AB331" s="13">
        <v>0.625</v>
      </c>
      <c r="AC331" s="13">
        <v>0.75</v>
      </c>
      <c r="AD331" s="13">
        <f>MOD(AC331-AB331,1)</f>
        <v>0.125</v>
      </c>
      <c r="AE331" s="5">
        <v>1</v>
      </c>
      <c r="AF331" s="5">
        <v>4</v>
      </c>
      <c r="AG331" s="13">
        <f>MOD(AC331-AB331,1)</f>
        <v>0.125</v>
      </c>
      <c r="AH331" s="160">
        <f>AG331*AF331</f>
        <v>0.5</v>
      </c>
      <c r="AI331" s="5"/>
      <c r="AJ331" s="5"/>
    </row>
    <row r="332" spans="1:36" x14ac:dyDescent="0.25">
      <c r="A332" s="50" t="s">
        <v>476</v>
      </c>
      <c r="B332" s="5" t="s">
        <v>1421</v>
      </c>
      <c r="C332" s="5" t="s">
        <v>1422</v>
      </c>
      <c r="D332" s="50" t="s">
        <v>1423</v>
      </c>
      <c r="E332" s="68">
        <v>43792</v>
      </c>
      <c r="F332" s="196" t="s">
        <v>1442</v>
      </c>
      <c r="G332" s="196" t="s">
        <v>1425</v>
      </c>
      <c r="H332" s="5"/>
      <c r="I332" s="50" t="s">
        <v>634</v>
      </c>
      <c r="J332" s="5" t="s">
        <v>635</v>
      </c>
      <c r="K332" s="5" t="s">
        <v>1443</v>
      </c>
      <c r="L332" s="5" t="s">
        <v>637</v>
      </c>
      <c r="M332" s="5" t="s">
        <v>1431</v>
      </c>
      <c r="N332" s="5">
        <v>9161</v>
      </c>
      <c r="O332" s="5" t="s">
        <v>1444</v>
      </c>
      <c r="P332" s="81" t="s">
        <v>1433</v>
      </c>
      <c r="Q332" s="5" t="s">
        <v>1428</v>
      </c>
      <c r="R332" s="63" t="s">
        <v>1429</v>
      </c>
      <c r="S332" s="50" t="s">
        <v>630</v>
      </c>
      <c r="T332" s="81"/>
      <c r="U332" s="5"/>
      <c r="V332" s="50" t="s">
        <v>31</v>
      </c>
      <c r="W332" s="50" t="s">
        <v>641</v>
      </c>
      <c r="X332" s="50" t="s">
        <v>641</v>
      </c>
      <c r="Y332" s="50" t="s">
        <v>1903</v>
      </c>
      <c r="Z332" s="63"/>
      <c r="AA332" s="50" t="s">
        <v>1899</v>
      </c>
      <c r="AB332" s="13">
        <v>0.625</v>
      </c>
      <c r="AC332" s="13">
        <v>0.75</v>
      </c>
      <c r="AD332" s="13">
        <f>MOD(AC332-AB332,1)</f>
        <v>0.125</v>
      </c>
      <c r="AE332" s="5">
        <v>1</v>
      </c>
      <c r="AF332" s="5">
        <v>4</v>
      </c>
      <c r="AG332" s="13">
        <f>MOD(AC332-AB332,1)</f>
        <v>0.125</v>
      </c>
      <c r="AH332" s="160">
        <f>AG332*AF332</f>
        <v>0.5</v>
      </c>
      <c r="AI332" s="5"/>
      <c r="AJ332" s="5"/>
    </row>
    <row r="333" spans="1:36" x14ac:dyDescent="0.25">
      <c r="A333" s="50" t="s">
        <v>476</v>
      </c>
      <c r="B333" s="5">
        <v>29</v>
      </c>
      <c r="C333" s="52" t="s">
        <v>76</v>
      </c>
      <c r="D333" s="80" t="s">
        <v>1445</v>
      </c>
      <c r="E333" s="52">
        <v>42965</v>
      </c>
      <c r="F333" s="50" t="s">
        <v>1446</v>
      </c>
      <c r="G333" s="77" t="s">
        <v>1447</v>
      </c>
      <c r="H333" s="50"/>
      <c r="I333" s="50" t="s">
        <v>1449</v>
      </c>
      <c r="J333" s="50" t="s">
        <v>1450</v>
      </c>
      <c r="K333" s="50" t="s">
        <v>1451</v>
      </c>
      <c r="L333" s="50" t="s">
        <v>1452</v>
      </c>
      <c r="M333" s="50" t="s">
        <v>1453</v>
      </c>
      <c r="N333" s="50">
        <v>4775</v>
      </c>
      <c r="O333" s="50" t="s">
        <v>1454</v>
      </c>
      <c r="P333" s="79" t="s">
        <v>1455</v>
      </c>
      <c r="Q333" s="50" t="s">
        <v>516</v>
      </c>
      <c r="R333" s="63" t="s">
        <v>614</v>
      </c>
      <c r="S333" s="80" t="s">
        <v>518</v>
      </c>
      <c r="T333" s="79" t="s">
        <v>1456</v>
      </c>
      <c r="U333" s="50" t="s">
        <v>1448</v>
      </c>
      <c r="V333" s="50" t="s">
        <v>35</v>
      </c>
      <c r="W333" s="50" t="s">
        <v>615</v>
      </c>
      <c r="X333" s="53" t="s">
        <v>1849</v>
      </c>
      <c r="Y333" s="57" t="s">
        <v>1904</v>
      </c>
      <c r="Z333" s="63" t="s">
        <v>36</v>
      </c>
      <c r="AA333" s="62" t="s">
        <v>496</v>
      </c>
      <c r="AB333" s="62">
        <v>0.41666666666666669</v>
      </c>
      <c r="AC333" s="62">
        <v>0.58333333333333337</v>
      </c>
      <c r="AD333" s="62">
        <v>0.16666666666666666</v>
      </c>
      <c r="AE333" s="82">
        <v>1</v>
      </c>
      <c r="AF333" s="50">
        <v>4</v>
      </c>
      <c r="AG333" s="62">
        <v>0.16666666666666666</v>
      </c>
      <c r="AH333" s="60">
        <f t="shared" ref="AH333:AH351" si="13">PRODUCT(AG333,AF333)</f>
        <v>0.66666666666666663</v>
      </c>
      <c r="AI333" s="4"/>
      <c r="AJ333" s="5"/>
    </row>
    <row r="334" spans="1:36" x14ac:dyDescent="0.25">
      <c r="A334" s="50" t="s">
        <v>476</v>
      </c>
      <c r="B334" s="5">
        <v>29</v>
      </c>
      <c r="C334" s="52" t="s">
        <v>76</v>
      </c>
      <c r="D334" s="80" t="s">
        <v>1445</v>
      </c>
      <c r="E334" s="52">
        <v>42965</v>
      </c>
      <c r="F334" s="50" t="s">
        <v>1446</v>
      </c>
      <c r="G334" s="77" t="s">
        <v>1447</v>
      </c>
      <c r="H334" s="50"/>
      <c r="I334" s="50" t="s">
        <v>1449</v>
      </c>
      <c r="J334" s="50" t="s">
        <v>1450</v>
      </c>
      <c r="K334" s="50" t="s">
        <v>1451</v>
      </c>
      <c r="L334" s="50" t="s">
        <v>1452</v>
      </c>
      <c r="M334" s="50" t="s">
        <v>1453</v>
      </c>
      <c r="N334" s="50">
        <v>4775</v>
      </c>
      <c r="O334" s="50" t="s">
        <v>1454</v>
      </c>
      <c r="P334" s="79" t="s">
        <v>1455</v>
      </c>
      <c r="Q334" s="50" t="s">
        <v>516</v>
      </c>
      <c r="R334" s="120" t="s">
        <v>614</v>
      </c>
      <c r="S334" s="80" t="s">
        <v>518</v>
      </c>
      <c r="T334" s="79" t="s">
        <v>1456</v>
      </c>
      <c r="U334" s="50" t="s">
        <v>1448</v>
      </c>
      <c r="V334" s="50" t="s">
        <v>35</v>
      </c>
      <c r="W334" s="50" t="s">
        <v>615</v>
      </c>
      <c r="X334" s="53" t="s">
        <v>1849</v>
      </c>
      <c r="Y334" s="115" t="s">
        <v>530</v>
      </c>
      <c r="Z334" s="63" t="s">
        <v>36</v>
      </c>
      <c r="AA334" s="62" t="s">
        <v>506</v>
      </c>
      <c r="AB334" s="62">
        <v>0.41666666666666669</v>
      </c>
      <c r="AC334" s="62">
        <v>0.68055555555555547</v>
      </c>
      <c r="AD334" s="62">
        <f>MOD(AC334-AB334,1)</f>
        <v>0.26388888888888878</v>
      </c>
      <c r="AE334" s="4">
        <v>1</v>
      </c>
      <c r="AF334" s="50">
        <v>4</v>
      </c>
      <c r="AG334" s="62">
        <f>MOD(AC334-AB334,1)</f>
        <v>0.26388888888888878</v>
      </c>
      <c r="AH334" s="60">
        <f t="shared" si="13"/>
        <v>1.0555555555555551</v>
      </c>
      <c r="AI334" s="4"/>
      <c r="AJ334" s="5"/>
    </row>
    <row r="335" spans="1:36" x14ac:dyDescent="0.25">
      <c r="A335" s="50" t="s">
        <v>476</v>
      </c>
      <c r="B335" s="5">
        <v>29</v>
      </c>
      <c r="C335" s="52" t="s">
        <v>76</v>
      </c>
      <c r="D335" s="80" t="s">
        <v>1445</v>
      </c>
      <c r="E335" s="52">
        <v>42965</v>
      </c>
      <c r="F335" s="50" t="s">
        <v>1446</v>
      </c>
      <c r="G335" s="77" t="s">
        <v>1447</v>
      </c>
      <c r="H335" s="50"/>
      <c r="I335" s="50" t="s">
        <v>1449</v>
      </c>
      <c r="J335" s="50" t="s">
        <v>1450</v>
      </c>
      <c r="K335" s="50" t="s">
        <v>1451</v>
      </c>
      <c r="L335" s="50" t="s">
        <v>1452</v>
      </c>
      <c r="M335" s="50" t="s">
        <v>1453</v>
      </c>
      <c r="N335" s="50">
        <v>4775</v>
      </c>
      <c r="O335" s="50" t="s">
        <v>1454</v>
      </c>
      <c r="P335" s="79" t="s">
        <v>1455</v>
      </c>
      <c r="Q335" s="50" t="s">
        <v>516</v>
      </c>
      <c r="R335" s="50" t="s">
        <v>614</v>
      </c>
      <c r="S335" s="80" t="s">
        <v>518</v>
      </c>
      <c r="T335" s="79" t="s">
        <v>1456</v>
      </c>
      <c r="U335" s="50" t="s">
        <v>1448</v>
      </c>
      <c r="V335" s="50" t="s">
        <v>35</v>
      </c>
      <c r="W335" s="50" t="s">
        <v>615</v>
      </c>
      <c r="X335" s="53" t="s">
        <v>1849</v>
      </c>
      <c r="Y335" s="57" t="s">
        <v>490</v>
      </c>
      <c r="Z335" s="63" t="s">
        <v>36</v>
      </c>
      <c r="AA335" s="62" t="s">
        <v>496</v>
      </c>
      <c r="AB335" s="62">
        <v>0.41666666666666669</v>
      </c>
      <c r="AC335" s="62">
        <v>0.58333333333333337</v>
      </c>
      <c r="AD335" s="62">
        <v>0.16666666666666666</v>
      </c>
      <c r="AE335" s="82">
        <v>1</v>
      </c>
      <c r="AF335" s="50">
        <v>4</v>
      </c>
      <c r="AG335" s="62">
        <v>0.16666666666666666</v>
      </c>
      <c r="AH335" s="60">
        <f t="shared" si="13"/>
        <v>0.66666666666666663</v>
      </c>
      <c r="AI335" s="4"/>
      <c r="AJ335" s="5"/>
    </row>
    <row r="336" spans="1:36" x14ac:dyDescent="0.25">
      <c r="A336" s="50" t="s">
        <v>476</v>
      </c>
      <c r="B336" s="5">
        <v>30</v>
      </c>
      <c r="C336" s="52" t="s">
        <v>76</v>
      </c>
      <c r="D336" s="63" t="s">
        <v>1457</v>
      </c>
      <c r="E336" s="75">
        <v>42891</v>
      </c>
      <c r="F336" s="78" t="s">
        <v>1458</v>
      </c>
      <c r="G336" s="77" t="s">
        <v>1459</v>
      </c>
      <c r="H336" s="50"/>
      <c r="I336" s="80" t="s">
        <v>538</v>
      </c>
      <c r="J336" s="50" t="s">
        <v>655</v>
      </c>
      <c r="K336" s="50" t="s">
        <v>731</v>
      </c>
      <c r="L336" s="50" t="s">
        <v>526</v>
      </c>
      <c r="M336" s="50" t="s">
        <v>732</v>
      </c>
      <c r="N336" s="50">
        <v>193</v>
      </c>
      <c r="O336" s="50" t="s">
        <v>733</v>
      </c>
      <c r="P336" s="79" t="s">
        <v>734</v>
      </c>
      <c r="Q336" s="50" t="s">
        <v>682</v>
      </c>
      <c r="R336" s="50" t="s">
        <v>660</v>
      </c>
      <c r="S336" s="50" t="s">
        <v>518</v>
      </c>
      <c r="T336" s="79"/>
      <c r="U336" s="50"/>
      <c r="V336" s="62" t="s">
        <v>41</v>
      </c>
      <c r="W336" s="50" t="s">
        <v>42</v>
      </c>
      <c r="X336" s="50" t="s">
        <v>42</v>
      </c>
      <c r="Y336" s="115" t="s">
        <v>530</v>
      </c>
      <c r="Z336" s="63" t="s">
        <v>36</v>
      </c>
      <c r="AA336" s="62" t="s">
        <v>506</v>
      </c>
      <c r="AB336" s="62">
        <v>0.41666666666666669</v>
      </c>
      <c r="AC336" s="62">
        <v>0.68055555555555547</v>
      </c>
      <c r="AD336" s="62">
        <f>MOD(AC336-AB336,1)</f>
        <v>0.26388888888888878</v>
      </c>
      <c r="AE336" s="4">
        <v>1</v>
      </c>
      <c r="AF336" s="50">
        <v>4</v>
      </c>
      <c r="AG336" s="62">
        <f>MOD(AC336-AB336,1)</f>
        <v>0.26388888888888878</v>
      </c>
      <c r="AH336" s="60">
        <f t="shared" si="13"/>
        <v>1.0555555555555551</v>
      </c>
      <c r="AI336" s="4"/>
      <c r="AJ336" s="4"/>
    </row>
    <row r="337" spans="1:36" x14ac:dyDescent="0.25">
      <c r="A337" s="50" t="s">
        <v>476</v>
      </c>
      <c r="B337" s="5">
        <v>30</v>
      </c>
      <c r="C337" s="52" t="s">
        <v>76</v>
      </c>
      <c r="D337" s="63" t="s">
        <v>1457</v>
      </c>
      <c r="E337" s="75">
        <v>42891</v>
      </c>
      <c r="F337" s="78" t="s">
        <v>1458</v>
      </c>
      <c r="G337" s="77" t="s">
        <v>1459</v>
      </c>
      <c r="H337" s="4"/>
      <c r="I337" s="4" t="s">
        <v>1460</v>
      </c>
      <c r="J337" s="4" t="s">
        <v>43</v>
      </c>
      <c r="K337" s="50" t="s">
        <v>44</v>
      </c>
      <c r="L337" s="50" t="s">
        <v>44</v>
      </c>
      <c r="M337" s="79" t="s">
        <v>1461</v>
      </c>
      <c r="N337" s="79">
        <v>1300</v>
      </c>
      <c r="O337" s="116" t="s">
        <v>1462</v>
      </c>
      <c r="P337" s="79" t="s">
        <v>1463</v>
      </c>
      <c r="Q337" s="63" t="s">
        <v>30</v>
      </c>
      <c r="R337" s="63" t="s">
        <v>614</v>
      </c>
      <c r="S337" s="50" t="s">
        <v>518</v>
      </c>
      <c r="T337" s="118" t="s">
        <v>1464</v>
      </c>
      <c r="U337" s="63" t="s">
        <v>1465</v>
      </c>
      <c r="V337" s="62" t="s">
        <v>41</v>
      </c>
      <c r="W337" s="50" t="s">
        <v>42</v>
      </c>
      <c r="X337" s="50" t="s">
        <v>42</v>
      </c>
      <c r="Y337" s="57" t="s">
        <v>504</v>
      </c>
      <c r="Z337" s="63" t="s">
        <v>36</v>
      </c>
      <c r="AA337" s="62" t="s">
        <v>496</v>
      </c>
      <c r="AB337" s="62">
        <v>0.41666666666666669</v>
      </c>
      <c r="AC337" s="62">
        <v>0.58333333333333337</v>
      </c>
      <c r="AD337" s="62">
        <v>0.16666666666666666</v>
      </c>
      <c r="AE337" s="82">
        <v>1</v>
      </c>
      <c r="AF337" s="50">
        <v>4</v>
      </c>
      <c r="AG337" s="62">
        <v>0.16666666666666666</v>
      </c>
      <c r="AH337" s="60">
        <f t="shared" si="13"/>
        <v>0.66666666666666663</v>
      </c>
      <c r="AI337" s="60"/>
      <c r="AJ337" s="5"/>
    </row>
    <row r="338" spans="1:36" x14ac:dyDescent="0.25">
      <c r="A338" s="50" t="s">
        <v>476</v>
      </c>
      <c r="B338" s="5">
        <v>30</v>
      </c>
      <c r="C338" s="52" t="s">
        <v>76</v>
      </c>
      <c r="D338" s="63" t="s">
        <v>1457</v>
      </c>
      <c r="E338" s="75">
        <v>42891</v>
      </c>
      <c r="F338" s="78" t="s">
        <v>1458</v>
      </c>
      <c r="G338" s="77" t="s">
        <v>1459</v>
      </c>
      <c r="H338" s="4"/>
      <c r="I338" s="50" t="s">
        <v>803</v>
      </c>
      <c r="J338" s="50" t="s">
        <v>1477</v>
      </c>
      <c r="K338" s="50" t="s">
        <v>1466</v>
      </c>
      <c r="L338" s="50" t="s">
        <v>805</v>
      </c>
      <c r="M338" s="53" t="s">
        <v>1467</v>
      </c>
      <c r="N338" s="116">
        <v>2345</v>
      </c>
      <c r="O338" s="116" t="s">
        <v>733</v>
      </c>
      <c r="P338" s="116" t="s">
        <v>1468</v>
      </c>
      <c r="Q338" s="5" t="s">
        <v>812</v>
      </c>
      <c r="R338" s="80" t="s">
        <v>614</v>
      </c>
      <c r="S338" s="50" t="s">
        <v>518</v>
      </c>
      <c r="T338" s="106">
        <v>1136483708</v>
      </c>
      <c r="U338" s="4"/>
      <c r="V338" s="62" t="s">
        <v>41</v>
      </c>
      <c r="W338" s="50" t="s">
        <v>42</v>
      </c>
      <c r="X338" s="50" t="s">
        <v>42</v>
      </c>
      <c r="Y338" s="57" t="s">
        <v>490</v>
      </c>
      <c r="Z338" s="63" t="s">
        <v>36</v>
      </c>
      <c r="AA338" s="62" t="s">
        <v>496</v>
      </c>
      <c r="AB338" s="62">
        <v>0.41666666666666669</v>
      </c>
      <c r="AC338" s="62">
        <v>0.58333333333333337</v>
      </c>
      <c r="AD338" s="62">
        <v>0.16666666666666666</v>
      </c>
      <c r="AE338" s="82">
        <v>1</v>
      </c>
      <c r="AF338" s="50">
        <v>4</v>
      </c>
      <c r="AG338" s="62">
        <v>0.16666666666666666</v>
      </c>
      <c r="AH338" s="60">
        <f t="shared" si="13"/>
        <v>0.66666666666666663</v>
      </c>
      <c r="AI338" s="4"/>
      <c r="AJ338" s="4"/>
    </row>
    <row r="339" spans="1:36" x14ac:dyDescent="0.25">
      <c r="A339" s="50" t="s">
        <v>476</v>
      </c>
      <c r="B339" s="50">
        <v>31</v>
      </c>
      <c r="C339" s="52" t="s">
        <v>76</v>
      </c>
      <c r="D339" s="50" t="s">
        <v>1469</v>
      </c>
      <c r="E339" s="52">
        <v>42905</v>
      </c>
      <c r="F339" s="50" t="s">
        <v>1470</v>
      </c>
      <c r="G339" s="77" t="s">
        <v>1471</v>
      </c>
      <c r="H339" s="50"/>
      <c r="I339" s="80" t="s">
        <v>538</v>
      </c>
      <c r="J339" s="80" t="s">
        <v>524</v>
      </c>
      <c r="K339" s="50" t="s">
        <v>1472</v>
      </c>
      <c r="L339" s="50" t="s">
        <v>526</v>
      </c>
      <c r="M339" s="50" t="s">
        <v>1473</v>
      </c>
      <c r="N339" s="50" t="s">
        <v>1474</v>
      </c>
      <c r="O339" s="50" t="s">
        <v>1475</v>
      </c>
      <c r="P339" s="79" t="s">
        <v>1476</v>
      </c>
      <c r="Q339" s="80" t="s">
        <v>826</v>
      </c>
      <c r="R339" s="80" t="s">
        <v>826</v>
      </c>
      <c r="S339" s="50" t="s">
        <v>518</v>
      </c>
      <c r="T339" s="79"/>
      <c r="U339" s="50"/>
      <c r="V339" s="50" t="s">
        <v>41</v>
      </c>
      <c r="W339" s="50" t="s">
        <v>42</v>
      </c>
      <c r="X339" s="50" t="s">
        <v>42</v>
      </c>
      <c r="Y339" s="57" t="s">
        <v>504</v>
      </c>
      <c r="Z339" s="63" t="s">
        <v>36</v>
      </c>
      <c r="AA339" s="62" t="s">
        <v>496</v>
      </c>
      <c r="AB339" s="62">
        <v>0.41666666666666669</v>
      </c>
      <c r="AC339" s="62">
        <v>0.58333333333333337</v>
      </c>
      <c r="AD339" s="62">
        <v>0.16666666666666666</v>
      </c>
      <c r="AE339" s="82">
        <v>1</v>
      </c>
      <c r="AF339" s="50">
        <v>4</v>
      </c>
      <c r="AG339" s="62">
        <v>0.16666666666666666</v>
      </c>
      <c r="AH339" s="60">
        <f t="shared" si="13"/>
        <v>0.66666666666666663</v>
      </c>
      <c r="AI339" s="78">
        <v>1326</v>
      </c>
      <c r="AJ339" s="50"/>
    </row>
    <row r="340" spans="1:36" x14ac:dyDescent="0.25">
      <c r="A340" s="50" t="s">
        <v>476</v>
      </c>
      <c r="B340" s="5">
        <v>31</v>
      </c>
      <c r="C340" s="52" t="s">
        <v>76</v>
      </c>
      <c r="D340" s="50" t="s">
        <v>1469</v>
      </c>
      <c r="E340" s="52">
        <v>42905</v>
      </c>
      <c r="F340" s="50" t="s">
        <v>1470</v>
      </c>
      <c r="G340" s="77" t="s">
        <v>1471</v>
      </c>
      <c r="H340" s="50"/>
      <c r="I340" s="80" t="s">
        <v>538</v>
      </c>
      <c r="J340" s="80" t="s">
        <v>524</v>
      </c>
      <c r="K340" s="50" t="s">
        <v>1478</v>
      </c>
      <c r="L340" s="50" t="s">
        <v>526</v>
      </c>
      <c r="M340" s="50" t="s">
        <v>1479</v>
      </c>
      <c r="N340" s="50">
        <v>1301</v>
      </c>
      <c r="O340" s="50" t="s">
        <v>941</v>
      </c>
      <c r="P340" s="79">
        <v>7115000</v>
      </c>
      <c r="Q340" s="50" t="s">
        <v>826</v>
      </c>
      <c r="R340" s="80" t="s">
        <v>826</v>
      </c>
      <c r="S340" s="50" t="s">
        <v>518</v>
      </c>
      <c r="T340" s="79" t="s">
        <v>1480</v>
      </c>
      <c r="U340" s="50"/>
      <c r="V340" s="50" t="s">
        <v>41</v>
      </c>
      <c r="W340" s="50" t="s">
        <v>42</v>
      </c>
      <c r="X340" s="50" t="s">
        <v>42</v>
      </c>
      <c r="Y340" s="115" t="s">
        <v>530</v>
      </c>
      <c r="Z340" s="63" t="s">
        <v>36</v>
      </c>
      <c r="AA340" s="62" t="s">
        <v>506</v>
      </c>
      <c r="AB340" s="62">
        <v>0.41666666666666669</v>
      </c>
      <c r="AC340" s="62">
        <v>0.68055555555555547</v>
      </c>
      <c r="AD340" s="62">
        <f>MOD(AC340-AB340,1)</f>
        <v>0.26388888888888878</v>
      </c>
      <c r="AE340" s="4">
        <v>1</v>
      </c>
      <c r="AF340" s="50">
        <v>4</v>
      </c>
      <c r="AG340" s="62">
        <f>MOD(AC340-AB340,1)</f>
        <v>0.26388888888888878</v>
      </c>
      <c r="AH340" s="60">
        <f t="shared" si="13"/>
        <v>1.0555555555555551</v>
      </c>
      <c r="AI340" s="4"/>
      <c r="AJ340" s="5"/>
    </row>
    <row r="341" spans="1:36" x14ac:dyDescent="0.25">
      <c r="A341" s="50" t="s">
        <v>476</v>
      </c>
      <c r="B341" s="5">
        <v>31</v>
      </c>
      <c r="C341" s="52" t="s">
        <v>76</v>
      </c>
      <c r="D341" s="50" t="s">
        <v>1469</v>
      </c>
      <c r="E341" s="52">
        <v>42905</v>
      </c>
      <c r="F341" s="50" t="s">
        <v>1470</v>
      </c>
      <c r="G341" s="77" t="s">
        <v>1471</v>
      </c>
      <c r="H341" s="50"/>
      <c r="I341" s="80" t="s">
        <v>538</v>
      </c>
      <c r="J341" s="80" t="s">
        <v>524</v>
      </c>
      <c r="K341" s="50" t="s">
        <v>938</v>
      </c>
      <c r="L341" s="50" t="s">
        <v>526</v>
      </c>
      <c r="M341" s="50" t="s">
        <v>939</v>
      </c>
      <c r="N341" s="50">
        <v>1193</v>
      </c>
      <c r="O341" s="50" t="s">
        <v>940</v>
      </c>
      <c r="P341" s="79">
        <v>7130000</v>
      </c>
      <c r="Q341" s="80" t="s">
        <v>826</v>
      </c>
      <c r="R341" s="50" t="s">
        <v>826</v>
      </c>
      <c r="S341" s="50" t="s">
        <v>518</v>
      </c>
      <c r="T341" s="118" t="s">
        <v>1481</v>
      </c>
      <c r="U341" s="62" t="s">
        <v>1482</v>
      </c>
      <c r="V341" s="50" t="s">
        <v>41</v>
      </c>
      <c r="W341" s="50" t="s">
        <v>42</v>
      </c>
      <c r="X341" s="50" t="s">
        <v>42</v>
      </c>
      <c r="Y341" s="57" t="s">
        <v>490</v>
      </c>
      <c r="Z341" s="63" t="s">
        <v>36</v>
      </c>
      <c r="AA341" s="62" t="s">
        <v>496</v>
      </c>
      <c r="AB341" s="62">
        <v>0.41666666666666669</v>
      </c>
      <c r="AC341" s="62">
        <v>0.58333333333333337</v>
      </c>
      <c r="AD341" s="62">
        <v>0.16666666666666666</v>
      </c>
      <c r="AE341" s="82">
        <v>1</v>
      </c>
      <c r="AF341" s="50">
        <v>4</v>
      </c>
      <c r="AG341" s="62">
        <v>0.16666666666666666</v>
      </c>
      <c r="AH341" s="60">
        <f t="shared" si="13"/>
        <v>0.66666666666666663</v>
      </c>
      <c r="AI341" s="60"/>
      <c r="AJ341" s="5"/>
    </row>
    <row r="342" spans="1:36" x14ac:dyDescent="0.25">
      <c r="A342" s="50" t="s">
        <v>476</v>
      </c>
      <c r="B342" s="5">
        <v>32</v>
      </c>
      <c r="C342" s="52" t="s">
        <v>76</v>
      </c>
      <c r="D342" s="50" t="s">
        <v>1483</v>
      </c>
      <c r="E342" s="68">
        <v>43283</v>
      </c>
      <c r="F342" s="5" t="s">
        <v>1484</v>
      </c>
      <c r="G342" s="196" t="s">
        <v>1485</v>
      </c>
      <c r="H342" s="4"/>
      <c r="I342" s="108" t="s">
        <v>593</v>
      </c>
      <c r="J342" s="5" t="s">
        <v>594</v>
      </c>
      <c r="K342" s="50" t="s">
        <v>1486</v>
      </c>
      <c r="L342" s="50" t="s">
        <v>596</v>
      </c>
      <c r="M342" s="5" t="s">
        <v>1487</v>
      </c>
      <c r="N342" s="5">
        <v>135</v>
      </c>
      <c r="O342" s="5" t="s">
        <v>30</v>
      </c>
      <c r="P342" s="5">
        <v>90020151</v>
      </c>
      <c r="Q342" s="50" t="s">
        <v>590</v>
      </c>
      <c r="R342" s="5" t="s">
        <v>591</v>
      </c>
      <c r="S342" s="5" t="s">
        <v>592</v>
      </c>
      <c r="T342" s="5" t="s">
        <v>1488</v>
      </c>
      <c r="U342" s="5" t="s">
        <v>1489</v>
      </c>
      <c r="V342" s="5" t="s">
        <v>35</v>
      </c>
      <c r="W342" s="5" t="s">
        <v>599</v>
      </c>
      <c r="X342" s="53" t="s">
        <v>1849</v>
      </c>
      <c r="Y342" s="57" t="s">
        <v>504</v>
      </c>
      <c r="Z342" s="4" t="s">
        <v>55</v>
      </c>
      <c r="AA342" s="62" t="s">
        <v>496</v>
      </c>
      <c r="AB342" s="62">
        <v>0.41666666666666669</v>
      </c>
      <c r="AC342" s="62">
        <v>0.58333333333333337</v>
      </c>
      <c r="AD342" s="62">
        <v>0.16666666666666666</v>
      </c>
      <c r="AE342" s="50">
        <v>1</v>
      </c>
      <c r="AF342" s="50">
        <v>4</v>
      </c>
      <c r="AG342" s="62">
        <v>0.16666666666666666</v>
      </c>
      <c r="AH342" s="60">
        <f t="shared" si="13"/>
        <v>0.66666666666666663</v>
      </c>
      <c r="AI342" s="4"/>
      <c r="AJ342" s="4"/>
    </row>
    <row r="343" spans="1:36" x14ac:dyDescent="0.25">
      <c r="A343" s="50" t="s">
        <v>476</v>
      </c>
      <c r="B343" s="5">
        <v>32</v>
      </c>
      <c r="C343" s="52" t="s">
        <v>76</v>
      </c>
      <c r="D343" s="50" t="s">
        <v>1483</v>
      </c>
      <c r="E343" s="68">
        <v>43283</v>
      </c>
      <c r="F343" s="5" t="s">
        <v>1484</v>
      </c>
      <c r="G343" s="196" t="s">
        <v>1485</v>
      </c>
      <c r="H343" s="4"/>
      <c r="I343" s="108" t="s">
        <v>593</v>
      </c>
      <c r="J343" s="5" t="s">
        <v>594</v>
      </c>
      <c r="K343" s="50" t="s">
        <v>1490</v>
      </c>
      <c r="L343" s="50" t="s">
        <v>596</v>
      </c>
      <c r="M343" s="5" t="s">
        <v>1491</v>
      </c>
      <c r="N343" s="5">
        <v>38</v>
      </c>
      <c r="O343" s="5" t="s">
        <v>30</v>
      </c>
      <c r="P343" s="5">
        <v>90020160</v>
      </c>
      <c r="Q343" s="50" t="s">
        <v>590</v>
      </c>
      <c r="R343" s="5" t="s">
        <v>591</v>
      </c>
      <c r="S343" s="5" t="s">
        <v>592</v>
      </c>
      <c r="T343" s="5" t="s">
        <v>1492</v>
      </c>
      <c r="U343" s="5" t="s">
        <v>73</v>
      </c>
      <c r="V343" s="5" t="s">
        <v>35</v>
      </c>
      <c r="W343" s="5" t="s">
        <v>599</v>
      </c>
      <c r="X343" s="53" t="s">
        <v>1849</v>
      </c>
      <c r="Y343" s="57" t="s">
        <v>504</v>
      </c>
      <c r="Z343" s="4" t="s">
        <v>32</v>
      </c>
      <c r="AA343" s="62" t="s">
        <v>600</v>
      </c>
      <c r="AB343" s="62">
        <v>0.58333333333333337</v>
      </c>
      <c r="AC343" s="72">
        <v>0.70833333333333337</v>
      </c>
      <c r="AD343" s="72">
        <v>0.125</v>
      </c>
      <c r="AE343" s="50">
        <v>1</v>
      </c>
      <c r="AF343" s="50">
        <v>4</v>
      </c>
      <c r="AG343" s="72">
        <f>MOD(AC343-AB343,1)</f>
        <v>0.125</v>
      </c>
      <c r="AH343" s="60">
        <f t="shared" si="13"/>
        <v>0.5</v>
      </c>
      <c r="AI343" s="4"/>
      <c r="AJ343" s="4"/>
    </row>
    <row r="344" spans="1:36" x14ac:dyDescent="0.25">
      <c r="A344" s="50" t="s">
        <v>476</v>
      </c>
      <c r="B344" s="5">
        <v>32</v>
      </c>
      <c r="C344" s="52" t="s">
        <v>76</v>
      </c>
      <c r="D344" s="50" t="s">
        <v>1483</v>
      </c>
      <c r="E344" s="68">
        <v>43283</v>
      </c>
      <c r="F344" s="5" t="s">
        <v>1484</v>
      </c>
      <c r="G344" s="196" t="s">
        <v>1485</v>
      </c>
      <c r="H344" s="4"/>
      <c r="I344" s="80" t="s">
        <v>583</v>
      </c>
      <c r="J344" s="50" t="s">
        <v>584</v>
      </c>
      <c r="K344" s="5" t="s">
        <v>1493</v>
      </c>
      <c r="L344" s="102" t="s">
        <v>586</v>
      </c>
      <c r="M344" s="50" t="s">
        <v>1494</v>
      </c>
      <c r="N344" s="162">
        <v>5200</v>
      </c>
      <c r="O344" s="50" t="s">
        <v>1495</v>
      </c>
      <c r="P344" s="5" t="s">
        <v>1496</v>
      </c>
      <c r="Q344" s="50" t="s">
        <v>590</v>
      </c>
      <c r="R344" s="50" t="s">
        <v>591</v>
      </c>
      <c r="S344" s="50" t="s">
        <v>592</v>
      </c>
      <c r="T344" s="4"/>
      <c r="U344" s="4"/>
      <c r="V344" s="5" t="s">
        <v>41</v>
      </c>
      <c r="W344" s="5" t="s">
        <v>2028</v>
      </c>
      <c r="X344" s="5" t="s">
        <v>303</v>
      </c>
      <c r="Y344" s="50" t="s">
        <v>605</v>
      </c>
      <c r="Z344" s="62" t="s">
        <v>36</v>
      </c>
      <c r="AA344" s="62" t="s">
        <v>496</v>
      </c>
      <c r="AB344" s="62">
        <v>0.41666666666666669</v>
      </c>
      <c r="AC344" s="62">
        <v>0.58333333333333337</v>
      </c>
      <c r="AD344" s="62">
        <v>0.16666666666666666</v>
      </c>
      <c r="AE344" s="50">
        <v>1</v>
      </c>
      <c r="AF344" s="50">
        <v>4</v>
      </c>
      <c r="AG344" s="62">
        <v>0.16666666666666666</v>
      </c>
      <c r="AH344" s="60">
        <f t="shared" si="13"/>
        <v>0.66666666666666663</v>
      </c>
      <c r="AI344" s="144"/>
      <c r="AJ344" s="4"/>
    </row>
    <row r="345" spans="1:36" x14ac:dyDescent="0.25">
      <c r="A345" s="50" t="s">
        <v>476</v>
      </c>
      <c r="B345" s="5">
        <v>32</v>
      </c>
      <c r="C345" s="52" t="s">
        <v>76</v>
      </c>
      <c r="D345" s="50" t="s">
        <v>1483</v>
      </c>
      <c r="E345" s="68">
        <v>43283</v>
      </c>
      <c r="F345" s="5" t="s">
        <v>1484</v>
      </c>
      <c r="G345" s="196" t="s">
        <v>1485</v>
      </c>
      <c r="H345" s="4"/>
      <c r="I345" s="78" t="s">
        <v>511</v>
      </c>
      <c r="J345" s="80" t="s">
        <v>43</v>
      </c>
      <c r="K345" s="53" t="s">
        <v>612</v>
      </c>
      <c r="L345" s="50" t="s">
        <v>44</v>
      </c>
      <c r="M345" s="103" t="s">
        <v>1497</v>
      </c>
      <c r="N345" s="103">
        <v>99</v>
      </c>
      <c r="O345" s="103" t="s">
        <v>1498</v>
      </c>
      <c r="P345" s="103" t="s">
        <v>1499</v>
      </c>
      <c r="Q345" s="50" t="s">
        <v>590</v>
      </c>
      <c r="R345" s="50" t="s">
        <v>591</v>
      </c>
      <c r="S345" s="50" t="s">
        <v>592</v>
      </c>
      <c r="T345" s="4"/>
      <c r="U345" s="4"/>
      <c r="V345" s="5" t="s">
        <v>41</v>
      </c>
      <c r="W345" s="50" t="s">
        <v>42</v>
      </c>
      <c r="X345" s="50" t="s">
        <v>42</v>
      </c>
      <c r="Y345" s="115" t="s">
        <v>530</v>
      </c>
      <c r="Z345" s="4" t="s">
        <v>55</v>
      </c>
      <c r="AA345" s="62" t="s">
        <v>496</v>
      </c>
      <c r="AB345" s="62">
        <v>0.41666666666666669</v>
      </c>
      <c r="AC345" s="62">
        <v>0.58333333333333337</v>
      </c>
      <c r="AD345" s="62">
        <v>0.16666666666666666</v>
      </c>
      <c r="AE345" s="50">
        <v>1</v>
      </c>
      <c r="AF345" s="50">
        <v>4</v>
      </c>
      <c r="AG345" s="62">
        <v>0.16666666666666666</v>
      </c>
      <c r="AH345" s="60">
        <f t="shared" si="13"/>
        <v>0.66666666666666663</v>
      </c>
      <c r="AI345" s="4"/>
      <c r="AJ345" s="4"/>
    </row>
    <row r="346" spans="1:36" x14ac:dyDescent="0.25">
      <c r="A346" s="50" t="s">
        <v>476</v>
      </c>
      <c r="B346" s="5">
        <v>32</v>
      </c>
      <c r="C346" s="52" t="s">
        <v>76</v>
      </c>
      <c r="D346" s="50" t="s">
        <v>1483</v>
      </c>
      <c r="E346" s="68">
        <v>43283</v>
      </c>
      <c r="F346" s="5" t="s">
        <v>1484</v>
      </c>
      <c r="G346" s="196" t="s">
        <v>1485</v>
      </c>
      <c r="H346" s="4"/>
      <c r="I346" s="108" t="s">
        <v>593</v>
      </c>
      <c r="J346" s="5" t="s">
        <v>594</v>
      </c>
      <c r="K346" s="50" t="s">
        <v>1500</v>
      </c>
      <c r="L346" s="50" t="s">
        <v>596</v>
      </c>
      <c r="M346" s="5" t="s">
        <v>1501</v>
      </c>
      <c r="N346" s="5">
        <v>303</v>
      </c>
      <c r="O346" s="5" t="s">
        <v>30</v>
      </c>
      <c r="P346" s="5">
        <v>90020160</v>
      </c>
      <c r="Q346" s="50" t="s">
        <v>590</v>
      </c>
      <c r="R346" s="5" t="s">
        <v>591</v>
      </c>
      <c r="S346" s="5" t="s">
        <v>592</v>
      </c>
      <c r="T346" s="5">
        <v>5132125090</v>
      </c>
      <c r="U346" s="5" t="s">
        <v>1502</v>
      </c>
      <c r="V346" s="5" t="s">
        <v>35</v>
      </c>
      <c r="W346" s="5" t="s">
        <v>599</v>
      </c>
      <c r="X346" s="53" t="s">
        <v>1849</v>
      </c>
      <c r="Y346" s="115" t="s">
        <v>530</v>
      </c>
      <c r="Z346" s="4" t="s">
        <v>32</v>
      </c>
      <c r="AA346" s="62" t="s">
        <v>600</v>
      </c>
      <c r="AB346" s="62">
        <v>0.58333333333333337</v>
      </c>
      <c r="AC346" s="72">
        <v>0.70833333333333337</v>
      </c>
      <c r="AD346" s="72">
        <v>0.125</v>
      </c>
      <c r="AE346" s="50">
        <v>1</v>
      </c>
      <c r="AF346" s="50">
        <v>4</v>
      </c>
      <c r="AG346" s="72">
        <f>MOD(AC346-AB346,1)</f>
        <v>0.125</v>
      </c>
      <c r="AH346" s="60">
        <f t="shared" si="13"/>
        <v>0.5</v>
      </c>
      <c r="AI346" s="4"/>
      <c r="AJ346" s="4"/>
    </row>
    <row r="347" spans="1:36" x14ac:dyDescent="0.25">
      <c r="A347" s="50" t="s">
        <v>476</v>
      </c>
      <c r="B347" s="5">
        <v>32</v>
      </c>
      <c r="C347" s="52" t="s">
        <v>76</v>
      </c>
      <c r="D347" s="50" t="s">
        <v>1483</v>
      </c>
      <c r="E347" s="68">
        <v>43283</v>
      </c>
      <c r="F347" s="5" t="s">
        <v>1484</v>
      </c>
      <c r="G347" s="196" t="s">
        <v>1485</v>
      </c>
      <c r="H347" s="4"/>
      <c r="I347" s="108" t="s">
        <v>593</v>
      </c>
      <c r="J347" s="5" t="s">
        <v>594</v>
      </c>
      <c r="K347" s="50" t="s">
        <v>1503</v>
      </c>
      <c r="L347" s="50" t="s">
        <v>596</v>
      </c>
      <c r="M347" s="5" t="s">
        <v>1504</v>
      </c>
      <c r="N347" s="5">
        <v>86</v>
      </c>
      <c r="O347" s="5" t="s">
        <v>30</v>
      </c>
      <c r="P347" s="5">
        <v>90010221</v>
      </c>
      <c r="Q347" s="50" t="s">
        <v>590</v>
      </c>
      <c r="R347" s="5" t="s">
        <v>591</v>
      </c>
      <c r="S347" s="5" t="s">
        <v>592</v>
      </c>
      <c r="T347" s="5" t="s">
        <v>1505</v>
      </c>
      <c r="U347" s="5" t="s">
        <v>72</v>
      </c>
      <c r="V347" s="5" t="s">
        <v>35</v>
      </c>
      <c r="W347" s="5" t="s">
        <v>599</v>
      </c>
      <c r="X347" s="53" t="s">
        <v>1849</v>
      </c>
      <c r="Y347" s="57" t="s">
        <v>490</v>
      </c>
      <c r="Z347" s="4" t="s">
        <v>55</v>
      </c>
      <c r="AA347" s="62" t="s">
        <v>496</v>
      </c>
      <c r="AB347" s="62">
        <v>0.41666666666666669</v>
      </c>
      <c r="AC347" s="62">
        <v>0.58333333333333337</v>
      </c>
      <c r="AD347" s="62">
        <v>0.16666666666666666</v>
      </c>
      <c r="AE347" s="50">
        <v>1</v>
      </c>
      <c r="AF347" s="50">
        <v>4</v>
      </c>
      <c r="AG347" s="62">
        <v>0.16666666666666666</v>
      </c>
      <c r="AH347" s="60">
        <f t="shared" si="13"/>
        <v>0.66666666666666663</v>
      </c>
      <c r="AI347" s="4"/>
      <c r="AJ347" s="4"/>
    </row>
    <row r="348" spans="1:36" x14ac:dyDescent="0.25">
      <c r="A348" s="50" t="s">
        <v>476</v>
      </c>
      <c r="B348" s="5">
        <v>32</v>
      </c>
      <c r="C348" s="52" t="s">
        <v>76</v>
      </c>
      <c r="D348" s="50" t="s">
        <v>1483</v>
      </c>
      <c r="E348" s="68">
        <v>43283</v>
      </c>
      <c r="F348" s="5" t="s">
        <v>1484</v>
      </c>
      <c r="G348" s="196" t="s">
        <v>1485</v>
      </c>
      <c r="H348" s="4"/>
      <c r="I348" s="108" t="s">
        <v>593</v>
      </c>
      <c r="J348" s="50" t="s">
        <v>594</v>
      </c>
      <c r="K348" s="50" t="s">
        <v>1506</v>
      </c>
      <c r="L348" s="50" t="s">
        <v>596</v>
      </c>
      <c r="M348" s="50" t="s">
        <v>1507</v>
      </c>
      <c r="N348" s="50">
        <v>1454</v>
      </c>
      <c r="O348" s="50" t="s">
        <v>30</v>
      </c>
      <c r="P348" s="50">
        <v>90020011</v>
      </c>
      <c r="Q348" s="50" t="s">
        <v>590</v>
      </c>
      <c r="R348" s="50" t="s">
        <v>591</v>
      </c>
      <c r="S348" s="50" t="s">
        <v>592</v>
      </c>
      <c r="T348" s="50" t="s">
        <v>1508</v>
      </c>
      <c r="U348" s="50" t="s">
        <v>1509</v>
      </c>
      <c r="V348" s="50" t="s">
        <v>35</v>
      </c>
      <c r="W348" s="5" t="s">
        <v>599</v>
      </c>
      <c r="X348" s="53" t="s">
        <v>1849</v>
      </c>
      <c r="Y348" s="57" t="s">
        <v>490</v>
      </c>
      <c r="Z348" s="4" t="s">
        <v>32</v>
      </c>
      <c r="AA348" s="62" t="s">
        <v>600</v>
      </c>
      <c r="AB348" s="62">
        <v>0.58333333333333337</v>
      </c>
      <c r="AC348" s="72">
        <v>0.70833333333333337</v>
      </c>
      <c r="AD348" s="72">
        <v>0.125</v>
      </c>
      <c r="AE348" s="50">
        <v>1</v>
      </c>
      <c r="AF348" s="50">
        <v>4</v>
      </c>
      <c r="AG348" s="72">
        <f>MOD(AC348-AB348,1)</f>
        <v>0.125</v>
      </c>
      <c r="AH348" s="60">
        <f t="shared" si="13"/>
        <v>0.5</v>
      </c>
      <c r="AI348" s="4"/>
      <c r="AJ348" s="4"/>
    </row>
    <row r="349" spans="1:36" x14ac:dyDescent="0.25">
      <c r="A349" s="50" t="s">
        <v>476</v>
      </c>
      <c r="B349" s="50">
        <v>33</v>
      </c>
      <c r="C349" s="52" t="s">
        <v>76</v>
      </c>
      <c r="D349" s="50" t="s">
        <v>1510</v>
      </c>
      <c r="E349" s="52">
        <v>43088</v>
      </c>
      <c r="F349" s="50" t="s">
        <v>1511</v>
      </c>
      <c r="G349" s="77" t="s">
        <v>1512</v>
      </c>
      <c r="H349" s="50"/>
      <c r="I349" s="78" t="s">
        <v>1386</v>
      </c>
      <c r="J349" s="50" t="s">
        <v>1387</v>
      </c>
      <c r="K349" s="50" t="s">
        <v>1513</v>
      </c>
      <c r="L349" s="50" t="s">
        <v>1389</v>
      </c>
      <c r="M349" s="50" t="s">
        <v>1514</v>
      </c>
      <c r="N349" s="50">
        <v>3499</v>
      </c>
      <c r="O349" s="50" t="s">
        <v>1515</v>
      </c>
      <c r="P349" s="79" t="s">
        <v>1516</v>
      </c>
      <c r="Q349" s="50" t="s">
        <v>1262</v>
      </c>
      <c r="R349" s="50" t="s">
        <v>1517</v>
      </c>
      <c r="S349" s="50" t="s">
        <v>518</v>
      </c>
      <c r="T349" s="79" t="s">
        <v>1518</v>
      </c>
      <c r="U349" s="50"/>
      <c r="V349" s="50" t="s">
        <v>41</v>
      </c>
      <c r="W349" s="120" t="s">
        <v>2029</v>
      </c>
      <c r="X349" s="50" t="s">
        <v>1114</v>
      </c>
      <c r="Y349" s="115" t="s">
        <v>530</v>
      </c>
      <c r="Z349" s="63" t="s">
        <v>36</v>
      </c>
      <c r="AA349" s="62" t="s">
        <v>506</v>
      </c>
      <c r="AB349" s="62">
        <v>0.41666666666666669</v>
      </c>
      <c r="AC349" s="62">
        <v>0.68055555555555547</v>
      </c>
      <c r="AD349" s="62">
        <f>MOD(AC349-AB349,1)</f>
        <v>0.26388888888888878</v>
      </c>
      <c r="AE349" s="4">
        <v>1</v>
      </c>
      <c r="AF349" s="50">
        <v>4</v>
      </c>
      <c r="AG349" s="62">
        <f>MOD(AC349-AB349,1)</f>
        <v>0.26388888888888878</v>
      </c>
      <c r="AH349" s="60">
        <f t="shared" si="13"/>
        <v>1.0555555555555551</v>
      </c>
      <c r="AI349" s="4"/>
      <c r="AJ349" s="4"/>
    </row>
    <row r="350" spans="1:36" x14ac:dyDescent="0.25">
      <c r="A350" s="50" t="s">
        <v>476</v>
      </c>
      <c r="B350" s="50">
        <v>33</v>
      </c>
      <c r="C350" s="52" t="s">
        <v>76</v>
      </c>
      <c r="D350" s="50" t="s">
        <v>1510</v>
      </c>
      <c r="E350" s="52">
        <v>43088</v>
      </c>
      <c r="F350" s="50" t="s">
        <v>1511</v>
      </c>
      <c r="G350" s="77" t="s">
        <v>1512</v>
      </c>
      <c r="H350" s="50"/>
      <c r="I350" s="78" t="s">
        <v>1386</v>
      </c>
      <c r="J350" s="50" t="s">
        <v>1387</v>
      </c>
      <c r="K350" s="50" t="s">
        <v>1519</v>
      </c>
      <c r="L350" s="50" t="s">
        <v>1389</v>
      </c>
      <c r="M350" s="50" t="s">
        <v>1520</v>
      </c>
      <c r="N350" s="50">
        <v>2001</v>
      </c>
      <c r="O350" s="50" t="s">
        <v>1521</v>
      </c>
      <c r="P350" s="79" t="s">
        <v>1522</v>
      </c>
      <c r="Q350" s="50" t="s">
        <v>1262</v>
      </c>
      <c r="R350" s="50" t="s">
        <v>1263</v>
      </c>
      <c r="S350" s="50" t="s">
        <v>518</v>
      </c>
      <c r="T350" s="79" t="s">
        <v>1523</v>
      </c>
      <c r="U350" s="50"/>
      <c r="V350" s="50" t="s">
        <v>41</v>
      </c>
      <c r="W350" s="120" t="s">
        <v>2029</v>
      </c>
      <c r="X350" s="50" t="s">
        <v>1114</v>
      </c>
      <c r="Y350" s="57" t="s">
        <v>490</v>
      </c>
      <c r="Z350" s="63" t="s">
        <v>36</v>
      </c>
      <c r="AA350" s="62" t="s">
        <v>496</v>
      </c>
      <c r="AB350" s="62">
        <v>0.41666666666666669</v>
      </c>
      <c r="AC350" s="62">
        <v>0.58333333333333337</v>
      </c>
      <c r="AD350" s="62">
        <v>0.16666666666666666</v>
      </c>
      <c r="AE350" s="82">
        <v>1</v>
      </c>
      <c r="AF350" s="50">
        <v>4</v>
      </c>
      <c r="AG350" s="62">
        <v>0.16666666666666666</v>
      </c>
      <c r="AH350" s="60">
        <f t="shared" si="13"/>
        <v>0.66666666666666663</v>
      </c>
      <c r="AI350" s="60"/>
      <c r="AJ350" s="4"/>
    </row>
    <row r="351" spans="1:36" x14ac:dyDescent="0.25">
      <c r="A351" s="50" t="s">
        <v>476</v>
      </c>
      <c r="B351" s="50">
        <v>33</v>
      </c>
      <c r="C351" s="52" t="s">
        <v>76</v>
      </c>
      <c r="D351" s="50" t="s">
        <v>1510</v>
      </c>
      <c r="E351" s="52">
        <v>43088</v>
      </c>
      <c r="F351" s="50" t="s">
        <v>1511</v>
      </c>
      <c r="G351" s="77" t="s">
        <v>1512</v>
      </c>
      <c r="H351" s="4"/>
      <c r="I351" s="78" t="s">
        <v>1386</v>
      </c>
      <c r="J351" s="50" t="s">
        <v>1387</v>
      </c>
      <c r="K351" s="4" t="s">
        <v>1524</v>
      </c>
      <c r="L351" s="50" t="s">
        <v>1389</v>
      </c>
      <c r="M351" s="106" t="s">
        <v>1525</v>
      </c>
      <c r="N351" s="4">
        <v>1389</v>
      </c>
      <c r="O351" s="106" t="s">
        <v>30</v>
      </c>
      <c r="P351" s="4" t="s">
        <v>1905</v>
      </c>
      <c r="Q351" s="50" t="s">
        <v>1262</v>
      </c>
      <c r="R351" s="4" t="s">
        <v>1268</v>
      </c>
      <c r="S351" s="50" t="s">
        <v>518</v>
      </c>
      <c r="T351" s="4">
        <v>1145147020</v>
      </c>
      <c r="U351" s="4"/>
      <c r="V351" s="50" t="s">
        <v>41</v>
      </c>
      <c r="W351" s="120" t="s">
        <v>2029</v>
      </c>
      <c r="X351" s="50" t="s">
        <v>1114</v>
      </c>
      <c r="Y351" s="57" t="s">
        <v>504</v>
      </c>
      <c r="Z351" s="63" t="s">
        <v>36</v>
      </c>
      <c r="AA351" s="62" t="s">
        <v>506</v>
      </c>
      <c r="AB351" s="62">
        <v>0.41666666666666669</v>
      </c>
      <c r="AC351" s="62">
        <v>0.68055555555555547</v>
      </c>
      <c r="AD351" s="62">
        <f>MOD(AC351-AB351,1)</f>
        <v>0.26388888888888878</v>
      </c>
      <c r="AE351" s="4">
        <v>1</v>
      </c>
      <c r="AF351" s="50">
        <v>4</v>
      </c>
      <c r="AG351" s="62">
        <f>MOD(AC351-AB351,1)</f>
        <v>0.26388888888888878</v>
      </c>
      <c r="AH351" s="60">
        <f t="shared" si="13"/>
        <v>1.0555555555555551</v>
      </c>
      <c r="AI351" s="4"/>
      <c r="AJ351" s="4"/>
    </row>
    <row r="352" spans="1:36" x14ac:dyDescent="0.25">
      <c r="A352" s="50" t="s">
        <v>476</v>
      </c>
      <c r="B352" s="5">
        <v>34</v>
      </c>
      <c r="C352" s="52" t="s">
        <v>76</v>
      </c>
      <c r="D352" s="50" t="s">
        <v>1526</v>
      </c>
      <c r="E352" s="75">
        <v>43619</v>
      </c>
      <c r="F352" s="76" t="s">
        <v>1527</v>
      </c>
      <c r="G352" s="77" t="s">
        <v>1528</v>
      </c>
      <c r="H352" s="50"/>
      <c r="I352" s="78" t="s">
        <v>511</v>
      </c>
      <c r="J352" s="80" t="s">
        <v>43</v>
      </c>
      <c r="K352" s="50" t="s">
        <v>1529</v>
      </c>
      <c r="L352" s="50" t="s">
        <v>44</v>
      </c>
      <c r="M352" s="50" t="s">
        <v>1530</v>
      </c>
      <c r="N352" s="50" t="s">
        <v>33</v>
      </c>
      <c r="O352" s="50" t="s">
        <v>1113</v>
      </c>
      <c r="P352" s="79" t="s">
        <v>1531</v>
      </c>
      <c r="Q352" s="50" t="s">
        <v>516</v>
      </c>
      <c r="R352" s="63" t="s">
        <v>40</v>
      </c>
      <c r="S352" s="50" t="s">
        <v>518</v>
      </c>
      <c r="T352" s="118"/>
      <c r="U352" s="63"/>
      <c r="V352" s="50" t="s">
        <v>41</v>
      </c>
      <c r="W352" s="50" t="s">
        <v>42</v>
      </c>
      <c r="X352" s="50" t="s">
        <v>42</v>
      </c>
      <c r="Y352" s="50" t="s">
        <v>1532</v>
      </c>
      <c r="Z352" s="63"/>
      <c r="AA352" s="62"/>
      <c r="AB352" s="62"/>
      <c r="AC352" s="62"/>
      <c r="AD352" s="59"/>
      <c r="AE352" s="82"/>
      <c r="AF352" s="50"/>
      <c r="AG352" s="109"/>
      <c r="AH352" s="60"/>
      <c r="AI352" s="78">
        <v>2062</v>
      </c>
      <c r="AJ352" s="4" t="s">
        <v>1533</v>
      </c>
    </row>
    <row r="353" spans="1:36" x14ac:dyDescent="0.25">
      <c r="A353" s="50" t="s">
        <v>476</v>
      </c>
      <c r="B353" s="5">
        <v>34</v>
      </c>
      <c r="C353" s="52" t="s">
        <v>76</v>
      </c>
      <c r="D353" s="50" t="s">
        <v>1526</v>
      </c>
      <c r="E353" s="75">
        <v>43619</v>
      </c>
      <c r="F353" s="76" t="s">
        <v>1527</v>
      </c>
      <c r="G353" s="77" t="s">
        <v>1528</v>
      </c>
      <c r="H353" s="50"/>
      <c r="I353" s="78" t="s">
        <v>511</v>
      </c>
      <c r="J353" s="80" t="s">
        <v>43</v>
      </c>
      <c r="K353" s="50" t="s">
        <v>1534</v>
      </c>
      <c r="L353" s="50" t="s">
        <v>44</v>
      </c>
      <c r="M353" s="50" t="s">
        <v>1535</v>
      </c>
      <c r="N353" s="50">
        <v>3900</v>
      </c>
      <c r="O353" s="50" t="s">
        <v>1536</v>
      </c>
      <c r="P353" s="79" t="s">
        <v>1537</v>
      </c>
      <c r="Q353" s="50" t="s">
        <v>516</v>
      </c>
      <c r="R353" s="63" t="s">
        <v>1538</v>
      </c>
      <c r="S353" s="50" t="s">
        <v>518</v>
      </c>
      <c r="T353" s="118"/>
      <c r="U353" s="63"/>
      <c r="V353" s="50" t="s">
        <v>41</v>
      </c>
      <c r="W353" s="50" t="s">
        <v>42</v>
      </c>
      <c r="X353" s="50" t="s">
        <v>42</v>
      </c>
      <c r="Y353" s="50" t="s">
        <v>1532</v>
      </c>
      <c r="Z353" s="63"/>
      <c r="AA353" s="62"/>
      <c r="AB353" s="62"/>
      <c r="AC353" s="62"/>
      <c r="AD353" s="59"/>
      <c r="AE353" s="82"/>
      <c r="AF353" s="50"/>
      <c r="AG353" s="109"/>
      <c r="AH353" s="60"/>
      <c r="AI353" s="78">
        <v>1279</v>
      </c>
      <c r="AJ353" s="4" t="s">
        <v>1539</v>
      </c>
    </row>
    <row r="354" spans="1:36" x14ac:dyDescent="0.25">
      <c r="A354" s="50" t="s">
        <v>476</v>
      </c>
      <c r="B354" s="5">
        <v>34</v>
      </c>
      <c r="C354" s="52" t="s">
        <v>76</v>
      </c>
      <c r="D354" s="50" t="s">
        <v>1526</v>
      </c>
      <c r="E354" s="75">
        <v>43619</v>
      </c>
      <c r="F354" s="76" t="s">
        <v>1527</v>
      </c>
      <c r="G354" s="77" t="s">
        <v>1528</v>
      </c>
      <c r="H354" s="50"/>
      <c r="I354" s="80" t="s">
        <v>538</v>
      </c>
      <c r="J354" s="50" t="s">
        <v>655</v>
      </c>
      <c r="K354" s="50" t="s">
        <v>1540</v>
      </c>
      <c r="L354" s="50" t="s">
        <v>526</v>
      </c>
      <c r="M354" s="50" t="s">
        <v>1541</v>
      </c>
      <c r="N354" s="50">
        <v>2013</v>
      </c>
      <c r="O354" s="50" t="s">
        <v>1542</v>
      </c>
      <c r="P354" s="79" t="s">
        <v>1543</v>
      </c>
      <c r="Q354" s="50" t="s">
        <v>516</v>
      </c>
      <c r="R354" s="50" t="s">
        <v>40</v>
      </c>
      <c r="S354" s="50" t="s">
        <v>518</v>
      </c>
      <c r="T354" s="79"/>
      <c r="U354" s="50"/>
      <c r="V354" s="62" t="s">
        <v>41</v>
      </c>
      <c r="W354" s="50" t="s">
        <v>42</v>
      </c>
      <c r="X354" s="50" t="s">
        <v>42</v>
      </c>
      <c r="Y354" s="50" t="s">
        <v>1532</v>
      </c>
      <c r="Z354" s="63"/>
      <c r="AA354" s="62"/>
      <c r="AB354" s="62"/>
      <c r="AC354" s="62"/>
      <c r="AD354" s="59"/>
      <c r="AE354" s="82"/>
      <c r="AF354" s="50"/>
      <c r="AG354" s="109"/>
      <c r="AH354" s="60"/>
      <c r="AI354" s="78">
        <v>1305</v>
      </c>
      <c r="AJ354" s="4"/>
    </row>
    <row r="355" spans="1:36" x14ac:dyDescent="0.25">
      <c r="A355" s="50" t="s">
        <v>476</v>
      </c>
      <c r="B355" s="5">
        <v>34</v>
      </c>
      <c r="C355" s="52" t="s">
        <v>76</v>
      </c>
      <c r="D355" s="50" t="s">
        <v>1526</v>
      </c>
      <c r="E355" s="75">
        <v>43619</v>
      </c>
      <c r="F355" s="76" t="s">
        <v>1527</v>
      </c>
      <c r="G355" s="77" t="s">
        <v>1528</v>
      </c>
      <c r="H355" s="50"/>
      <c r="I355" s="80" t="s">
        <v>538</v>
      </c>
      <c r="J355" s="50" t="s">
        <v>655</v>
      </c>
      <c r="K355" s="50" t="s">
        <v>1544</v>
      </c>
      <c r="L355" s="50" t="s">
        <v>526</v>
      </c>
      <c r="M355" s="50" t="s">
        <v>1545</v>
      </c>
      <c r="N355" s="50">
        <v>1400</v>
      </c>
      <c r="O355" s="50" t="s">
        <v>1546</v>
      </c>
      <c r="P355" s="79" t="s">
        <v>1547</v>
      </c>
      <c r="Q355" s="50" t="s">
        <v>516</v>
      </c>
      <c r="R355" s="50" t="s">
        <v>40</v>
      </c>
      <c r="S355" s="50" t="s">
        <v>518</v>
      </c>
      <c r="T355" s="79"/>
      <c r="U355" s="50"/>
      <c r="V355" s="62" t="s">
        <v>41</v>
      </c>
      <c r="W355" s="50" t="s">
        <v>42</v>
      </c>
      <c r="X355" s="50" t="s">
        <v>42</v>
      </c>
      <c r="Y355" s="50" t="s">
        <v>1548</v>
      </c>
      <c r="Z355" s="63"/>
      <c r="AA355" s="62"/>
      <c r="AB355" s="62"/>
      <c r="AC355" s="62"/>
      <c r="AD355" s="59"/>
      <c r="AE355" s="82"/>
      <c r="AF355" s="50"/>
      <c r="AG355" s="109"/>
      <c r="AH355" s="60"/>
      <c r="AI355" s="50">
        <v>1311</v>
      </c>
      <c r="AJ355" s="4"/>
    </row>
    <row r="356" spans="1:36" x14ac:dyDescent="0.25">
      <c r="A356" s="50" t="s">
        <v>476</v>
      </c>
      <c r="B356" s="5">
        <v>34</v>
      </c>
      <c r="C356" s="52" t="s">
        <v>76</v>
      </c>
      <c r="D356" s="50" t="s">
        <v>1526</v>
      </c>
      <c r="E356" s="75">
        <v>43619</v>
      </c>
      <c r="F356" s="76" t="s">
        <v>1527</v>
      </c>
      <c r="G356" s="77" t="s">
        <v>1528</v>
      </c>
      <c r="H356" s="50"/>
      <c r="I356" s="240" t="s">
        <v>703</v>
      </c>
      <c r="J356" s="50" t="s">
        <v>704</v>
      </c>
      <c r="K356" s="50" t="s">
        <v>1549</v>
      </c>
      <c r="L356" s="50" t="s">
        <v>706</v>
      </c>
      <c r="M356" s="50" t="s">
        <v>1550</v>
      </c>
      <c r="N356" s="50">
        <v>940</v>
      </c>
      <c r="O356" s="50" t="s">
        <v>1551</v>
      </c>
      <c r="P356" s="79" t="s">
        <v>1552</v>
      </c>
      <c r="Q356" s="50" t="s">
        <v>516</v>
      </c>
      <c r="R356" s="63" t="s">
        <v>1538</v>
      </c>
      <c r="S356" s="50" t="s">
        <v>518</v>
      </c>
      <c r="T356" s="118"/>
      <c r="U356" s="63"/>
      <c r="V356" s="62" t="s">
        <v>41</v>
      </c>
      <c r="W356" s="50" t="s">
        <v>42</v>
      </c>
      <c r="X356" s="50" t="s">
        <v>42</v>
      </c>
      <c r="Y356" s="50" t="s">
        <v>1548</v>
      </c>
      <c r="Z356" s="63"/>
      <c r="AA356" s="62"/>
      <c r="AB356" s="62"/>
      <c r="AC356" s="62"/>
      <c r="AD356" s="59"/>
      <c r="AE356" s="82"/>
      <c r="AF356" s="50"/>
      <c r="AG356" s="109"/>
      <c r="AH356" s="60"/>
      <c r="AI356" s="60"/>
      <c r="AJ356" s="4"/>
    </row>
    <row r="357" spans="1:36" x14ac:dyDescent="0.25">
      <c r="A357" s="50" t="s">
        <v>476</v>
      </c>
      <c r="B357" s="5">
        <v>34</v>
      </c>
      <c r="C357" s="52" t="s">
        <v>76</v>
      </c>
      <c r="D357" s="50" t="s">
        <v>1526</v>
      </c>
      <c r="E357" s="75">
        <v>43619</v>
      </c>
      <c r="F357" s="76" t="s">
        <v>1527</v>
      </c>
      <c r="G357" s="77" t="s">
        <v>1528</v>
      </c>
      <c r="H357" s="50"/>
      <c r="I357" s="240" t="s">
        <v>703</v>
      </c>
      <c r="J357" s="50" t="s">
        <v>704</v>
      </c>
      <c r="K357" s="50" t="s">
        <v>1553</v>
      </c>
      <c r="L357" s="50" t="s">
        <v>706</v>
      </c>
      <c r="M357" s="50" t="s">
        <v>1554</v>
      </c>
      <c r="N357" s="50">
        <v>705</v>
      </c>
      <c r="O357" s="50" t="s">
        <v>1555</v>
      </c>
      <c r="P357" s="79" t="s">
        <v>1556</v>
      </c>
      <c r="Q357" s="50" t="s">
        <v>516</v>
      </c>
      <c r="R357" s="63" t="s">
        <v>1557</v>
      </c>
      <c r="S357" s="50" t="s">
        <v>518</v>
      </c>
      <c r="T357" s="118"/>
      <c r="U357" s="63"/>
      <c r="V357" s="62" t="s">
        <v>41</v>
      </c>
      <c r="W357" s="50" t="s">
        <v>42</v>
      </c>
      <c r="X357" s="50" t="s">
        <v>42</v>
      </c>
      <c r="Y357" s="50" t="s">
        <v>1548</v>
      </c>
      <c r="Z357" s="63"/>
      <c r="AA357" s="62"/>
      <c r="AB357" s="62"/>
      <c r="AC357" s="62"/>
      <c r="AD357" s="59"/>
      <c r="AE357" s="82"/>
      <c r="AF357" s="50"/>
      <c r="AG357" s="109"/>
      <c r="AH357" s="60"/>
      <c r="AI357" s="60"/>
      <c r="AJ357" s="4"/>
    </row>
    <row r="358" spans="1:36" x14ac:dyDescent="0.25">
      <c r="A358" s="50" t="s">
        <v>476</v>
      </c>
      <c r="B358" s="5">
        <v>34</v>
      </c>
      <c r="C358" s="52" t="s">
        <v>76</v>
      </c>
      <c r="D358" s="50" t="s">
        <v>1526</v>
      </c>
      <c r="E358" s="75">
        <v>43619</v>
      </c>
      <c r="F358" s="76" t="s">
        <v>1527</v>
      </c>
      <c r="G358" s="77" t="s">
        <v>1528</v>
      </c>
      <c r="H358" s="50"/>
      <c r="I358" s="78" t="s">
        <v>511</v>
      </c>
      <c r="J358" s="80" t="s">
        <v>43</v>
      </c>
      <c r="K358" s="53" t="s">
        <v>1558</v>
      </c>
      <c r="L358" s="50" t="s">
        <v>44</v>
      </c>
      <c r="M358" s="4" t="s">
        <v>1559</v>
      </c>
      <c r="N358" s="4" t="s">
        <v>33</v>
      </c>
      <c r="O358" s="4" t="s">
        <v>1560</v>
      </c>
      <c r="P358" s="4" t="s">
        <v>1561</v>
      </c>
      <c r="Q358" s="50" t="s">
        <v>516</v>
      </c>
      <c r="R358" s="63" t="s">
        <v>40</v>
      </c>
      <c r="S358" s="50" t="s">
        <v>518</v>
      </c>
      <c r="T358" s="118" t="s">
        <v>1562</v>
      </c>
      <c r="U358" s="63"/>
      <c r="V358" s="62" t="s">
        <v>41</v>
      </c>
      <c r="W358" s="50" t="s">
        <v>42</v>
      </c>
      <c r="X358" s="50" t="s">
        <v>42</v>
      </c>
      <c r="Y358" s="50" t="s">
        <v>1548</v>
      </c>
      <c r="AA358" s="4"/>
      <c r="AB358" s="4"/>
      <c r="AC358" s="4"/>
      <c r="AD358" s="4"/>
      <c r="AE358" s="4"/>
      <c r="AF358" s="4"/>
      <c r="AG358" s="4"/>
      <c r="AH358" s="4"/>
      <c r="AI358" s="65">
        <v>1058</v>
      </c>
      <c r="AJ358" s="4" t="s">
        <v>1563</v>
      </c>
    </row>
    <row r="359" spans="1:36" x14ac:dyDescent="0.25">
      <c r="A359" s="50" t="s">
        <v>476</v>
      </c>
      <c r="B359" s="5">
        <v>34</v>
      </c>
      <c r="C359" s="52" t="s">
        <v>76</v>
      </c>
      <c r="D359" s="50" t="s">
        <v>1526</v>
      </c>
      <c r="E359" s="75">
        <v>43619</v>
      </c>
      <c r="F359" s="76" t="s">
        <v>1527</v>
      </c>
      <c r="G359" s="77" t="s">
        <v>1528</v>
      </c>
      <c r="H359" s="50"/>
      <c r="I359" s="78" t="s">
        <v>511</v>
      </c>
      <c r="J359" s="80" t="s">
        <v>43</v>
      </c>
      <c r="K359" s="61" t="s">
        <v>1564</v>
      </c>
      <c r="L359" s="50" t="s">
        <v>44</v>
      </c>
      <c r="M359" s="4" t="s">
        <v>1565</v>
      </c>
      <c r="N359" s="4">
        <v>281</v>
      </c>
      <c r="O359" s="103" t="s">
        <v>1566</v>
      </c>
      <c r="P359" s="4" t="s">
        <v>1567</v>
      </c>
      <c r="Q359" s="50" t="s">
        <v>516</v>
      </c>
      <c r="R359" s="63" t="s">
        <v>40</v>
      </c>
      <c r="S359" s="50" t="s">
        <v>518</v>
      </c>
      <c r="T359" s="118" t="s">
        <v>1568</v>
      </c>
      <c r="U359" s="63"/>
      <c r="V359" s="62" t="s">
        <v>41</v>
      </c>
      <c r="W359" s="50" t="s">
        <v>42</v>
      </c>
      <c r="X359" s="50" t="s">
        <v>42</v>
      </c>
      <c r="Y359" s="50" t="s">
        <v>1548</v>
      </c>
      <c r="AA359" s="4"/>
      <c r="AB359" s="4"/>
      <c r="AC359" s="4"/>
      <c r="AD359" s="4"/>
      <c r="AE359" s="4"/>
      <c r="AF359" s="4"/>
      <c r="AG359" s="4"/>
      <c r="AH359" s="4"/>
      <c r="AI359" s="65"/>
      <c r="AJ359" s="4"/>
    </row>
    <row r="360" spans="1:36" x14ac:dyDescent="0.25">
      <c r="A360" s="50" t="s">
        <v>476</v>
      </c>
      <c r="B360" s="5">
        <v>34</v>
      </c>
      <c r="C360" s="52" t="s">
        <v>76</v>
      </c>
      <c r="D360" s="50" t="s">
        <v>1526</v>
      </c>
      <c r="E360" s="75">
        <v>43619</v>
      </c>
      <c r="F360" s="76" t="s">
        <v>1527</v>
      </c>
      <c r="G360" s="77" t="s">
        <v>1528</v>
      </c>
      <c r="H360" s="50"/>
      <c r="I360" s="78" t="s">
        <v>511</v>
      </c>
      <c r="J360" s="80" t="s">
        <v>43</v>
      </c>
      <c r="K360" s="53" t="s">
        <v>1569</v>
      </c>
      <c r="L360" s="50" t="s">
        <v>44</v>
      </c>
      <c r="M360" s="4" t="s">
        <v>1570</v>
      </c>
      <c r="N360" s="4" t="s">
        <v>33</v>
      </c>
      <c r="O360" s="103" t="s">
        <v>1566</v>
      </c>
      <c r="P360" s="4" t="s">
        <v>1571</v>
      </c>
      <c r="Q360" s="50" t="s">
        <v>516</v>
      </c>
      <c r="R360" s="63" t="s">
        <v>40</v>
      </c>
      <c r="S360" s="50" t="s">
        <v>518</v>
      </c>
      <c r="T360" s="118" t="s">
        <v>1572</v>
      </c>
      <c r="U360" s="63"/>
      <c r="V360" s="62" t="s">
        <v>41</v>
      </c>
      <c r="W360" s="50" t="s">
        <v>42</v>
      </c>
      <c r="X360" s="50" t="s">
        <v>42</v>
      </c>
      <c r="Y360" s="50" t="s">
        <v>1548</v>
      </c>
      <c r="AA360" s="4"/>
      <c r="AB360" s="4"/>
      <c r="AC360" s="4"/>
      <c r="AD360" s="4"/>
      <c r="AE360" s="4"/>
      <c r="AF360" s="4"/>
      <c r="AG360" s="4"/>
      <c r="AH360" s="4"/>
      <c r="AI360" s="241"/>
      <c r="AJ360" s="86"/>
    </row>
    <row r="361" spans="1:36" x14ac:dyDescent="0.25">
      <c r="A361" s="50" t="s">
        <v>476</v>
      </c>
      <c r="B361" s="5">
        <v>34</v>
      </c>
      <c r="C361" s="52" t="s">
        <v>76</v>
      </c>
      <c r="D361" s="50" t="s">
        <v>1526</v>
      </c>
      <c r="E361" s="75">
        <v>43619</v>
      </c>
      <c r="F361" s="76" t="s">
        <v>1527</v>
      </c>
      <c r="G361" s="77" t="s">
        <v>1528</v>
      </c>
      <c r="H361" s="4"/>
      <c r="I361" s="50" t="s">
        <v>803</v>
      </c>
      <c r="J361" s="50" t="s">
        <v>1477</v>
      </c>
      <c r="K361" s="50" t="s">
        <v>1573</v>
      </c>
      <c r="L361" s="50" t="s">
        <v>805</v>
      </c>
      <c r="M361" s="103" t="s">
        <v>1574</v>
      </c>
      <c r="N361" s="103" t="s">
        <v>558</v>
      </c>
      <c r="O361" s="4" t="s">
        <v>1575</v>
      </c>
      <c r="P361" s="4" t="s">
        <v>1576</v>
      </c>
      <c r="Q361" s="50" t="s">
        <v>516</v>
      </c>
      <c r="R361" s="63" t="s">
        <v>40</v>
      </c>
      <c r="S361" s="50" t="s">
        <v>518</v>
      </c>
      <c r="T361" s="136" t="s">
        <v>1577</v>
      </c>
      <c r="U361" s="4"/>
      <c r="V361" s="62" t="s">
        <v>41</v>
      </c>
      <c r="W361" s="74" t="s">
        <v>42</v>
      </c>
      <c r="X361" s="50" t="s">
        <v>42</v>
      </c>
      <c r="Y361" s="50" t="s">
        <v>1532</v>
      </c>
      <c r="AA361" s="4"/>
      <c r="AB361" s="4"/>
      <c r="AC361" s="4"/>
      <c r="AD361" s="4"/>
      <c r="AE361" s="4"/>
      <c r="AF361" s="4"/>
      <c r="AG361" s="4"/>
      <c r="AH361" s="4"/>
      <c r="AI361" s="108"/>
      <c r="AJ361" s="4"/>
    </row>
    <row r="362" spans="1:36" x14ac:dyDescent="0.25">
      <c r="A362" s="50" t="s">
        <v>476</v>
      </c>
      <c r="B362" s="5">
        <v>35</v>
      </c>
      <c r="C362" s="52" t="s">
        <v>76</v>
      </c>
      <c r="D362" s="50" t="s">
        <v>1578</v>
      </c>
      <c r="E362" s="52">
        <v>42044</v>
      </c>
      <c r="F362" s="50" t="s">
        <v>1579</v>
      </c>
      <c r="G362" s="113" t="s">
        <v>1580</v>
      </c>
      <c r="H362" s="50"/>
      <c r="I362" s="114" t="s">
        <v>1581</v>
      </c>
      <c r="J362" s="50" t="s">
        <v>1582</v>
      </c>
      <c r="K362" s="50" t="s">
        <v>1583</v>
      </c>
      <c r="L362" s="5" t="s">
        <v>1584</v>
      </c>
      <c r="M362" s="5" t="s">
        <v>1585</v>
      </c>
      <c r="N362" s="5">
        <v>63</v>
      </c>
      <c r="O362" s="50" t="s">
        <v>1586</v>
      </c>
      <c r="P362" s="70">
        <v>24020110</v>
      </c>
      <c r="Q362" s="5" t="s">
        <v>485</v>
      </c>
      <c r="R362" s="5" t="s">
        <v>1587</v>
      </c>
      <c r="S362" s="5" t="s">
        <v>487</v>
      </c>
      <c r="T362" s="5" t="s">
        <v>1588</v>
      </c>
      <c r="U362" s="5" t="s">
        <v>1589</v>
      </c>
      <c r="V362" s="5" t="s">
        <v>35</v>
      </c>
      <c r="W362" s="53" t="s">
        <v>2031</v>
      </c>
      <c r="X362" s="53" t="s">
        <v>1849</v>
      </c>
      <c r="Y362" s="57" t="s">
        <v>490</v>
      </c>
      <c r="Z362" s="242" t="s">
        <v>36</v>
      </c>
      <c r="AA362" s="62" t="s">
        <v>496</v>
      </c>
      <c r="AB362" s="62">
        <v>0.41666666666666669</v>
      </c>
      <c r="AC362" s="62">
        <v>0.58333333333333337</v>
      </c>
      <c r="AD362" s="62">
        <v>0.16666666666666666</v>
      </c>
      <c r="AE362" s="82">
        <v>1</v>
      </c>
      <c r="AF362" s="50">
        <v>4</v>
      </c>
      <c r="AG362" s="62">
        <v>0.16666666666666666</v>
      </c>
      <c r="AH362" s="60">
        <f t="shared" ref="AH362:AH369" si="14">PRODUCT(AG362,AF362)</f>
        <v>0.66666666666666663</v>
      </c>
      <c r="AI362" s="53"/>
      <c r="AJ362" s="140"/>
    </row>
    <row r="363" spans="1:36" x14ac:dyDescent="0.25">
      <c r="A363" s="50" t="s">
        <v>476</v>
      </c>
      <c r="B363" s="5">
        <v>35</v>
      </c>
      <c r="C363" s="52" t="s">
        <v>76</v>
      </c>
      <c r="D363" s="50" t="s">
        <v>1578</v>
      </c>
      <c r="E363" s="52">
        <v>42044</v>
      </c>
      <c r="F363" s="50" t="s">
        <v>1579</v>
      </c>
      <c r="G363" s="113" t="s">
        <v>1580</v>
      </c>
      <c r="H363" s="50"/>
      <c r="I363" s="114">
        <v>5816569000143</v>
      </c>
      <c r="J363" s="74" t="s">
        <v>1590</v>
      </c>
      <c r="K363" s="50" t="s">
        <v>1591</v>
      </c>
      <c r="L363" s="89" t="s">
        <v>1592</v>
      </c>
      <c r="M363" s="5" t="s">
        <v>1593</v>
      </c>
      <c r="N363" s="5">
        <v>618</v>
      </c>
      <c r="O363" s="50" t="s">
        <v>1586</v>
      </c>
      <c r="P363" s="70">
        <v>24030085</v>
      </c>
      <c r="Q363" s="5" t="s">
        <v>485</v>
      </c>
      <c r="R363" s="5" t="s">
        <v>1587</v>
      </c>
      <c r="S363" s="5" t="s">
        <v>487</v>
      </c>
      <c r="T363" s="5">
        <v>2126291590</v>
      </c>
      <c r="U363" s="5" t="s">
        <v>1594</v>
      </c>
      <c r="V363" s="5" t="s">
        <v>35</v>
      </c>
      <c r="W363" s="53" t="s">
        <v>2031</v>
      </c>
      <c r="X363" s="53" t="s">
        <v>1849</v>
      </c>
      <c r="Y363" s="57" t="s">
        <v>504</v>
      </c>
      <c r="Z363" s="215" t="s">
        <v>36</v>
      </c>
      <c r="AA363" s="62" t="s">
        <v>496</v>
      </c>
      <c r="AB363" s="62">
        <v>0.41666666666666669</v>
      </c>
      <c r="AC363" s="62">
        <v>0.58333333333333337</v>
      </c>
      <c r="AD363" s="62">
        <v>0.16666666666666666</v>
      </c>
      <c r="AE363" s="82">
        <v>1</v>
      </c>
      <c r="AF363" s="50">
        <v>4</v>
      </c>
      <c r="AG363" s="62">
        <v>0.16666666666666666</v>
      </c>
      <c r="AH363" s="60">
        <f t="shared" si="14"/>
        <v>0.66666666666666663</v>
      </c>
      <c r="AI363" s="53"/>
      <c r="AJ363" s="5"/>
    </row>
    <row r="364" spans="1:36" x14ac:dyDescent="0.25">
      <c r="A364" s="50" t="s">
        <v>476</v>
      </c>
      <c r="B364" s="5">
        <v>35</v>
      </c>
      <c r="C364" s="52" t="s">
        <v>76</v>
      </c>
      <c r="D364" s="50" t="s">
        <v>1578</v>
      </c>
      <c r="E364" s="52">
        <v>42044</v>
      </c>
      <c r="F364" s="50" t="s">
        <v>1579</v>
      </c>
      <c r="G364" s="113" t="s">
        <v>1580</v>
      </c>
      <c r="H364" s="50"/>
      <c r="I364" s="114">
        <v>5816569000143</v>
      </c>
      <c r="J364" s="50" t="s">
        <v>1590</v>
      </c>
      <c r="K364" s="50" t="s">
        <v>1591</v>
      </c>
      <c r="L364" s="5" t="s">
        <v>1592</v>
      </c>
      <c r="M364" s="5" t="s">
        <v>1593</v>
      </c>
      <c r="N364" s="5">
        <v>618</v>
      </c>
      <c r="O364" s="50" t="s">
        <v>1586</v>
      </c>
      <c r="P364" s="70">
        <v>24030085</v>
      </c>
      <c r="Q364" s="5" t="s">
        <v>485</v>
      </c>
      <c r="R364" s="5" t="s">
        <v>1587</v>
      </c>
      <c r="S364" s="5" t="s">
        <v>487</v>
      </c>
      <c r="T364" s="5">
        <v>2126291590</v>
      </c>
      <c r="U364" s="5" t="s">
        <v>1594</v>
      </c>
      <c r="V364" s="5" t="s">
        <v>35</v>
      </c>
      <c r="W364" s="53" t="s">
        <v>2031</v>
      </c>
      <c r="X364" s="53" t="s">
        <v>1849</v>
      </c>
      <c r="Y364" s="115" t="s">
        <v>530</v>
      </c>
      <c r="Z364" s="242" t="s">
        <v>36</v>
      </c>
      <c r="AA364" s="62" t="s">
        <v>506</v>
      </c>
      <c r="AB364" s="62">
        <v>0.41666666666666669</v>
      </c>
      <c r="AC364" s="62">
        <v>0.68055555555555547</v>
      </c>
      <c r="AD364" s="62">
        <f>MOD(AC364-AB364,1)</f>
        <v>0.26388888888888878</v>
      </c>
      <c r="AE364" s="4">
        <v>1</v>
      </c>
      <c r="AF364" s="50">
        <v>4</v>
      </c>
      <c r="AG364" s="62">
        <f>MOD(AC364-AB364,1)</f>
        <v>0.26388888888888878</v>
      </c>
      <c r="AH364" s="60">
        <f t="shared" si="14"/>
        <v>1.0555555555555551</v>
      </c>
      <c r="AI364" s="53"/>
      <c r="AJ364" s="4"/>
    </row>
    <row r="365" spans="1:36" x14ac:dyDescent="0.25">
      <c r="A365" s="50" t="s">
        <v>476</v>
      </c>
      <c r="B365" s="5">
        <v>36</v>
      </c>
      <c r="C365" s="52" t="s">
        <v>76</v>
      </c>
      <c r="D365" s="50" t="s">
        <v>1595</v>
      </c>
      <c r="E365" s="68">
        <v>41122</v>
      </c>
      <c r="F365" s="5" t="s">
        <v>1596</v>
      </c>
      <c r="G365" s="196" t="s">
        <v>1597</v>
      </c>
      <c r="H365" s="165"/>
      <c r="I365" s="69" t="s">
        <v>1598</v>
      </c>
      <c r="J365" s="5" t="s">
        <v>553</v>
      </c>
      <c r="K365" s="5" t="s">
        <v>1599</v>
      </c>
      <c r="L365" s="5" t="s">
        <v>567</v>
      </c>
      <c r="M365" s="5" t="s">
        <v>1600</v>
      </c>
      <c r="N365" s="5">
        <v>1746</v>
      </c>
      <c r="O365" s="5" t="s">
        <v>1601</v>
      </c>
      <c r="P365" s="70">
        <v>33105516</v>
      </c>
      <c r="Q365" s="4" t="s">
        <v>485</v>
      </c>
      <c r="R365" s="5" t="s">
        <v>549</v>
      </c>
      <c r="S365" s="5" t="s">
        <v>550</v>
      </c>
      <c r="T365" s="5">
        <v>3131736389</v>
      </c>
      <c r="U365" s="5" t="s">
        <v>74</v>
      </c>
      <c r="V365" s="5" t="s">
        <v>35</v>
      </c>
      <c r="W365" s="53" t="s">
        <v>2031</v>
      </c>
      <c r="X365" s="53" t="s">
        <v>1849</v>
      </c>
      <c r="Y365" s="71" t="s">
        <v>530</v>
      </c>
      <c r="Z365" s="190"/>
      <c r="AA365" s="62" t="s">
        <v>552</v>
      </c>
      <c r="AB365" s="58">
        <v>0.41666666666666669</v>
      </c>
      <c r="AC365" s="13">
        <v>0.5</v>
      </c>
      <c r="AD365" s="14">
        <v>8.3333333333333329E-2</v>
      </c>
      <c r="AE365" s="5">
        <v>1</v>
      </c>
      <c r="AF365" s="5">
        <v>4</v>
      </c>
      <c r="AG365" s="11">
        <f>MOD(AC365-AB365,1)</f>
        <v>8.3333333333333315E-2</v>
      </c>
      <c r="AH365" s="11">
        <f t="shared" si="14"/>
        <v>0.33333333333333326</v>
      </c>
      <c r="AI365" s="4"/>
      <c r="AJ365" s="4"/>
    </row>
    <row r="366" spans="1:36" x14ac:dyDescent="0.25">
      <c r="A366" s="50" t="s">
        <v>476</v>
      </c>
      <c r="B366" s="5">
        <v>36</v>
      </c>
      <c r="C366" s="52" t="s">
        <v>76</v>
      </c>
      <c r="D366" s="50" t="s">
        <v>1595</v>
      </c>
      <c r="E366" s="68">
        <v>41122</v>
      </c>
      <c r="F366" s="3" t="s">
        <v>1596</v>
      </c>
      <c r="G366" s="196" t="s">
        <v>1597</v>
      </c>
      <c r="H366" s="165"/>
      <c r="I366" s="69" t="s">
        <v>1602</v>
      </c>
      <c r="J366" s="5" t="s">
        <v>553</v>
      </c>
      <c r="K366" s="5" t="s">
        <v>1603</v>
      </c>
      <c r="L366" s="5" t="s">
        <v>567</v>
      </c>
      <c r="M366" s="5" t="s">
        <v>1600</v>
      </c>
      <c r="N366" s="5">
        <v>2127</v>
      </c>
      <c r="O366" s="5" t="s">
        <v>1601</v>
      </c>
      <c r="P366" s="70">
        <v>33105440</v>
      </c>
      <c r="Q366" s="4" t="s">
        <v>485</v>
      </c>
      <c r="R366" s="5" t="s">
        <v>549</v>
      </c>
      <c r="S366" s="5" t="s">
        <v>550</v>
      </c>
      <c r="T366" s="5">
        <v>3136372337</v>
      </c>
      <c r="U366" s="5" t="s">
        <v>1604</v>
      </c>
      <c r="V366" s="5" t="s">
        <v>35</v>
      </c>
      <c r="W366" s="53" t="s">
        <v>2031</v>
      </c>
      <c r="X366" s="53" t="s">
        <v>1849</v>
      </c>
      <c r="Y366" s="71" t="s">
        <v>530</v>
      </c>
      <c r="Z366" s="190"/>
      <c r="AA366" s="243" t="s">
        <v>1857</v>
      </c>
      <c r="AB366" s="244">
        <v>0.5</v>
      </c>
      <c r="AC366" s="245">
        <v>0.68055555555555547</v>
      </c>
      <c r="AD366" s="246">
        <v>8.3333333333333329E-2</v>
      </c>
      <c r="AE366" s="140">
        <v>1</v>
      </c>
      <c r="AF366" s="140">
        <v>4</v>
      </c>
      <c r="AG366" s="247">
        <f>MOD(AC366-AB366,1)</f>
        <v>0.18055555555555547</v>
      </c>
      <c r="AH366" s="247">
        <f t="shared" si="14"/>
        <v>0.72222222222222188</v>
      </c>
      <c r="AI366" s="86"/>
      <c r="AJ366" s="86"/>
    </row>
    <row r="367" spans="1:36" x14ac:dyDescent="0.25">
      <c r="A367" s="50" t="s">
        <v>476</v>
      </c>
      <c r="B367" s="5">
        <v>36</v>
      </c>
      <c r="C367" s="52" t="s">
        <v>76</v>
      </c>
      <c r="D367" s="50" t="s">
        <v>1595</v>
      </c>
      <c r="E367" s="68">
        <v>41122</v>
      </c>
      <c r="F367" s="5" t="s">
        <v>1596</v>
      </c>
      <c r="G367" s="248" t="s">
        <v>1597</v>
      </c>
      <c r="H367" s="4"/>
      <c r="I367" s="73" t="s">
        <v>538</v>
      </c>
      <c r="J367" s="4" t="s">
        <v>524</v>
      </c>
      <c r="K367" s="4" t="s">
        <v>1906</v>
      </c>
      <c r="L367" s="50" t="s">
        <v>526</v>
      </c>
      <c r="M367" s="199" t="s">
        <v>1907</v>
      </c>
      <c r="N367" s="103">
        <v>3049</v>
      </c>
      <c r="O367" s="103" t="s">
        <v>1908</v>
      </c>
      <c r="P367" s="103" t="s">
        <v>1909</v>
      </c>
      <c r="Q367" s="4" t="s">
        <v>485</v>
      </c>
      <c r="R367" s="5" t="s">
        <v>549</v>
      </c>
      <c r="S367" s="5" t="s">
        <v>550</v>
      </c>
      <c r="T367" s="4"/>
      <c r="U367" s="4"/>
      <c r="V367" s="50" t="s">
        <v>41</v>
      </c>
      <c r="W367" s="5" t="s">
        <v>42</v>
      </c>
      <c r="X367" s="5" t="s">
        <v>42</v>
      </c>
      <c r="Y367" s="57" t="s">
        <v>490</v>
      </c>
      <c r="Z367" s="4"/>
      <c r="AA367" s="62" t="s">
        <v>552</v>
      </c>
      <c r="AB367" s="58">
        <v>0.41666666666666669</v>
      </c>
      <c r="AC367" s="13">
        <v>0.5</v>
      </c>
      <c r="AD367" s="14">
        <v>8.3333333333333329E-2</v>
      </c>
      <c r="AE367" s="5">
        <v>1</v>
      </c>
      <c r="AF367" s="5">
        <v>4</v>
      </c>
      <c r="AG367" s="11">
        <f>MOD(AC367-AB367,1)</f>
        <v>8.3333333333333315E-2</v>
      </c>
      <c r="AH367" s="11">
        <f t="shared" si="14"/>
        <v>0.33333333333333326</v>
      </c>
      <c r="AI367" s="4"/>
      <c r="AJ367" s="4"/>
    </row>
    <row r="368" spans="1:36" x14ac:dyDescent="0.25">
      <c r="A368" s="50" t="s">
        <v>476</v>
      </c>
      <c r="B368" s="5">
        <v>36</v>
      </c>
      <c r="C368" s="52" t="s">
        <v>76</v>
      </c>
      <c r="D368" s="50" t="s">
        <v>1595</v>
      </c>
      <c r="E368" s="68">
        <v>41122</v>
      </c>
      <c r="F368" s="5" t="s">
        <v>1596</v>
      </c>
      <c r="G368" s="196" t="s">
        <v>1597</v>
      </c>
      <c r="H368" s="4"/>
      <c r="I368" s="73" t="s">
        <v>511</v>
      </c>
      <c r="J368" s="4" t="s">
        <v>43</v>
      </c>
      <c r="K368" s="53" t="s">
        <v>1910</v>
      </c>
      <c r="L368" s="107" t="s">
        <v>44</v>
      </c>
      <c r="M368" s="199" t="s">
        <v>1907</v>
      </c>
      <c r="N368" s="103">
        <v>3049</v>
      </c>
      <c r="O368" s="103" t="s">
        <v>1908</v>
      </c>
      <c r="P368" s="103" t="s">
        <v>1909</v>
      </c>
      <c r="Q368" s="4" t="s">
        <v>485</v>
      </c>
      <c r="R368" s="5" t="s">
        <v>549</v>
      </c>
      <c r="S368" s="9" t="s">
        <v>550</v>
      </c>
      <c r="T368" s="8" t="s">
        <v>1911</v>
      </c>
      <c r="V368" s="220" t="s">
        <v>41</v>
      </c>
      <c r="W368" s="9" t="s">
        <v>42</v>
      </c>
      <c r="X368" s="9" t="s">
        <v>42</v>
      </c>
      <c r="Y368" s="57" t="s">
        <v>490</v>
      </c>
      <c r="AA368" s="249" t="s">
        <v>555</v>
      </c>
      <c r="AB368" s="250">
        <v>0.5</v>
      </c>
      <c r="AC368" s="251">
        <v>0.58333333333333337</v>
      </c>
      <c r="AD368" s="252">
        <v>8.3333333333333329E-2</v>
      </c>
      <c r="AE368" s="228">
        <v>1</v>
      </c>
      <c r="AF368" s="228">
        <v>4</v>
      </c>
      <c r="AG368" s="253">
        <f>MOD(AC368-AB368,1)</f>
        <v>8.333333333333337E-2</v>
      </c>
      <c r="AH368" s="253">
        <f t="shared" si="14"/>
        <v>0.33333333333333348</v>
      </c>
      <c r="AI368" s="147"/>
      <c r="AJ368" s="147"/>
    </row>
    <row r="369" spans="1:36" x14ac:dyDescent="0.25">
      <c r="A369" s="50" t="s">
        <v>476</v>
      </c>
      <c r="B369" s="5">
        <v>36</v>
      </c>
      <c r="C369" s="52" t="s">
        <v>76</v>
      </c>
      <c r="D369" s="50" t="s">
        <v>1595</v>
      </c>
      <c r="E369" s="68">
        <v>41122</v>
      </c>
      <c r="F369" s="5" t="s">
        <v>1596</v>
      </c>
      <c r="G369" s="248" t="s">
        <v>1597</v>
      </c>
      <c r="H369" s="4"/>
      <c r="I369" s="73" t="s">
        <v>511</v>
      </c>
      <c r="J369" s="4" t="s">
        <v>43</v>
      </c>
      <c r="K369" s="53" t="s">
        <v>1912</v>
      </c>
      <c r="L369" s="107" t="s">
        <v>44</v>
      </c>
      <c r="M369" s="103" t="s">
        <v>1852</v>
      </c>
      <c r="N369" s="103">
        <v>4055</v>
      </c>
      <c r="O369" s="103" t="s">
        <v>1913</v>
      </c>
      <c r="P369" s="103" t="s">
        <v>1914</v>
      </c>
      <c r="Q369" s="4" t="s">
        <v>485</v>
      </c>
      <c r="R369" s="5" t="s">
        <v>549</v>
      </c>
      <c r="S369" s="5" t="s">
        <v>550</v>
      </c>
      <c r="T369" s="77" t="s">
        <v>1915</v>
      </c>
      <c r="U369" s="4"/>
      <c r="V369" s="50" t="s">
        <v>41</v>
      </c>
      <c r="W369" s="5" t="s">
        <v>42</v>
      </c>
      <c r="X369" s="5" t="s">
        <v>42</v>
      </c>
      <c r="Y369" s="57" t="s">
        <v>504</v>
      </c>
      <c r="Z369" s="4"/>
      <c r="AA369" s="62" t="s">
        <v>496</v>
      </c>
      <c r="AB369" s="62">
        <v>0.41666666666666669</v>
      </c>
      <c r="AC369" s="62">
        <v>0.58333333333333337</v>
      </c>
      <c r="AD369" s="62">
        <v>0.16666666666666666</v>
      </c>
      <c r="AE369" s="82">
        <v>1</v>
      </c>
      <c r="AF369" s="50">
        <v>4</v>
      </c>
      <c r="AG369" s="62">
        <v>0.16666666666666666</v>
      </c>
      <c r="AH369" s="60">
        <f t="shared" si="14"/>
        <v>0.66666666666666663</v>
      </c>
      <c r="AI369" s="4"/>
      <c r="AJ369" s="4"/>
    </row>
    <row r="370" spans="1:36" x14ac:dyDescent="0.25">
      <c r="A370" s="4" t="s">
        <v>78</v>
      </c>
      <c r="B370" s="5">
        <v>1</v>
      </c>
      <c r="C370" s="43" t="s">
        <v>34</v>
      </c>
      <c r="D370" s="53" t="s">
        <v>428</v>
      </c>
      <c r="E370" s="166">
        <v>43843</v>
      </c>
      <c r="F370" s="50" t="s">
        <v>1605</v>
      </c>
      <c r="G370" s="167" t="s">
        <v>1606</v>
      </c>
      <c r="H370" s="50"/>
      <c r="I370" s="50">
        <v>63960003973</v>
      </c>
      <c r="J370" s="50" t="s">
        <v>1477</v>
      </c>
      <c r="K370" s="45" t="s">
        <v>1771</v>
      </c>
      <c r="L370" s="45" t="s">
        <v>1772</v>
      </c>
      <c r="M370" s="74" t="s">
        <v>2033</v>
      </c>
      <c r="N370" s="5">
        <v>4500</v>
      </c>
      <c r="O370" s="5" t="s">
        <v>2034</v>
      </c>
      <c r="P370" s="6" t="s">
        <v>2035</v>
      </c>
      <c r="Q370" s="5" t="s">
        <v>82</v>
      </c>
      <c r="R370" s="7" t="s">
        <v>414</v>
      </c>
      <c r="S370" s="7" t="s">
        <v>415</v>
      </c>
      <c r="T370" s="5" t="s">
        <v>2036</v>
      </c>
      <c r="U370" s="5"/>
      <c r="V370" s="5" t="s">
        <v>41</v>
      </c>
      <c r="W370" s="6" t="s">
        <v>42</v>
      </c>
      <c r="X370" s="6" t="s">
        <v>42</v>
      </c>
      <c r="Y370" s="62" t="s">
        <v>103</v>
      </c>
      <c r="Z370" s="62" t="s">
        <v>55</v>
      </c>
      <c r="AA370" s="46" t="s">
        <v>109</v>
      </c>
      <c r="AB370" s="13">
        <v>0.41666666666666669</v>
      </c>
      <c r="AC370" s="13">
        <v>0.54166666666666663</v>
      </c>
      <c r="AD370" s="14">
        <v>0.125</v>
      </c>
      <c r="AE370" s="50">
        <v>1</v>
      </c>
      <c r="AF370" s="50">
        <v>2</v>
      </c>
      <c r="AG370" s="11">
        <v>0.125</v>
      </c>
      <c r="AH370" s="11">
        <v>0.25</v>
      </c>
      <c r="AI370" s="5"/>
    </row>
    <row r="371" spans="1:36" x14ac:dyDescent="0.25">
      <c r="A371" s="4" t="s">
        <v>78</v>
      </c>
      <c r="B371" s="50">
        <v>4</v>
      </c>
      <c r="C371" s="64" t="s">
        <v>34</v>
      </c>
      <c r="D371" s="53" t="s">
        <v>1630</v>
      </c>
      <c r="E371" s="166">
        <v>43851</v>
      </c>
      <c r="F371" s="50" t="s">
        <v>114</v>
      </c>
      <c r="G371" s="171" t="s">
        <v>1631</v>
      </c>
      <c r="H371" s="5"/>
      <c r="I371" s="50">
        <v>63960003973</v>
      </c>
      <c r="J371" s="50" t="s">
        <v>1477</v>
      </c>
      <c r="K371" s="45" t="s">
        <v>1771</v>
      </c>
      <c r="L371" s="45" t="s">
        <v>1772</v>
      </c>
      <c r="M371" s="131" t="s">
        <v>2037</v>
      </c>
      <c r="N371" s="79" t="s">
        <v>33</v>
      </c>
      <c r="O371" s="79" t="s">
        <v>2038</v>
      </c>
      <c r="P371" s="79" t="s">
        <v>2039</v>
      </c>
      <c r="Q371" s="79" t="s">
        <v>115</v>
      </c>
      <c r="R371" s="271" t="s">
        <v>2040</v>
      </c>
      <c r="S371" s="271" t="s">
        <v>116</v>
      </c>
      <c r="T371" s="79" t="s">
        <v>2041</v>
      </c>
      <c r="U371" s="79"/>
      <c r="V371" s="79" t="s">
        <v>41</v>
      </c>
      <c r="W371" s="79" t="s">
        <v>42</v>
      </c>
      <c r="X371" s="79" t="s">
        <v>42</v>
      </c>
      <c r="Y371" s="62" t="s">
        <v>104</v>
      </c>
      <c r="Z371" s="62" t="s">
        <v>55</v>
      </c>
      <c r="AA371" s="46" t="s">
        <v>443</v>
      </c>
      <c r="AB371" s="13">
        <v>0.41666666666666669</v>
      </c>
      <c r="AC371" s="13">
        <v>0.58333333333333337</v>
      </c>
      <c r="AD371" s="14">
        <v>0.16666666666666666</v>
      </c>
      <c r="AE371" s="50">
        <v>1</v>
      </c>
      <c r="AF371" s="50">
        <v>2</v>
      </c>
      <c r="AG371" s="11">
        <v>0.16666666666666666</v>
      </c>
      <c r="AH371" s="11">
        <v>0.33333333333333331</v>
      </c>
      <c r="AI371" s="5"/>
    </row>
    <row r="372" spans="1:36" x14ac:dyDescent="0.25">
      <c r="A372" s="4" t="s">
        <v>78</v>
      </c>
      <c r="B372" s="5">
        <v>12</v>
      </c>
      <c r="C372" s="64" t="s">
        <v>34</v>
      </c>
      <c r="D372" s="53" t="s">
        <v>259</v>
      </c>
      <c r="E372" s="166">
        <v>41134</v>
      </c>
      <c r="F372" s="50" t="s">
        <v>260</v>
      </c>
      <c r="G372" s="169" t="s">
        <v>261</v>
      </c>
      <c r="H372" s="50"/>
      <c r="I372" s="50">
        <v>63960003973</v>
      </c>
      <c r="J372" s="50" t="s">
        <v>1477</v>
      </c>
      <c r="K372" s="45" t="s">
        <v>1771</v>
      </c>
      <c r="L372" s="45" t="s">
        <v>1772</v>
      </c>
      <c r="M372" s="131" t="s">
        <v>2042</v>
      </c>
      <c r="N372" s="79" t="s">
        <v>33</v>
      </c>
      <c r="O372" s="79" t="s">
        <v>2043</v>
      </c>
      <c r="P372" s="79" t="s">
        <v>2044</v>
      </c>
      <c r="Q372" s="79" t="s">
        <v>115</v>
      </c>
      <c r="R372" s="271" t="s">
        <v>2040</v>
      </c>
      <c r="S372" s="271" t="s">
        <v>116</v>
      </c>
      <c r="T372" s="79" t="s">
        <v>2045</v>
      </c>
      <c r="U372" s="79"/>
      <c r="V372" s="79" t="s">
        <v>41</v>
      </c>
      <c r="W372" s="79" t="s">
        <v>42</v>
      </c>
      <c r="X372" s="79" t="s">
        <v>42</v>
      </c>
      <c r="Y372" s="46" t="s">
        <v>85</v>
      </c>
      <c r="Z372" s="46" t="s">
        <v>55</v>
      </c>
      <c r="AA372" s="46" t="s">
        <v>443</v>
      </c>
      <c r="AB372" s="13">
        <v>0.41666666666666669</v>
      </c>
      <c r="AC372" s="13">
        <v>0.58333333333333337</v>
      </c>
      <c r="AD372" s="14">
        <v>0.16666666666666666</v>
      </c>
      <c r="AE372" s="50">
        <v>1</v>
      </c>
      <c r="AF372" s="50">
        <v>2</v>
      </c>
      <c r="AG372" s="11">
        <v>0.16666666666666666</v>
      </c>
      <c r="AH372" s="11">
        <v>0.33333333333333331</v>
      </c>
      <c r="AI372" s="5"/>
    </row>
    <row r="373" spans="1:36" x14ac:dyDescent="0.25">
      <c r="A373" s="4" t="s">
        <v>78</v>
      </c>
      <c r="B373" s="5">
        <v>14</v>
      </c>
      <c r="C373" s="43" t="s">
        <v>34</v>
      </c>
      <c r="D373" s="53" t="s">
        <v>288</v>
      </c>
      <c r="E373" s="164">
        <v>40637</v>
      </c>
      <c r="F373" s="50" t="s">
        <v>1746</v>
      </c>
      <c r="G373" s="169" t="s">
        <v>289</v>
      </c>
      <c r="H373" s="50"/>
      <c r="I373" s="50">
        <v>63960003973</v>
      </c>
      <c r="J373" s="50" t="s">
        <v>1477</v>
      </c>
      <c r="K373" s="45" t="s">
        <v>1771</v>
      </c>
      <c r="L373" s="45" t="s">
        <v>1772</v>
      </c>
      <c r="M373" s="3" t="s">
        <v>2046</v>
      </c>
      <c r="N373" s="5">
        <v>3402</v>
      </c>
      <c r="O373" s="5" t="s">
        <v>2047</v>
      </c>
      <c r="P373" s="6" t="s">
        <v>2048</v>
      </c>
      <c r="Q373" s="5" t="s">
        <v>82</v>
      </c>
      <c r="R373" s="7" t="s">
        <v>83</v>
      </c>
      <c r="S373" s="7" t="s">
        <v>84</v>
      </c>
      <c r="T373" s="5" t="s">
        <v>2049</v>
      </c>
      <c r="U373" s="5"/>
      <c r="V373" s="5" t="s">
        <v>41</v>
      </c>
      <c r="W373" s="6" t="s">
        <v>42</v>
      </c>
      <c r="X373" s="6" t="s">
        <v>42</v>
      </c>
      <c r="Y373" s="46" t="s">
        <v>85</v>
      </c>
      <c r="Z373" s="46" t="s">
        <v>55</v>
      </c>
      <c r="AA373" s="46" t="s">
        <v>107</v>
      </c>
      <c r="AB373" s="13">
        <v>0.41666666666666669</v>
      </c>
      <c r="AC373" s="13">
        <v>0.5</v>
      </c>
      <c r="AD373" s="14">
        <v>8.3333333333333329E-2</v>
      </c>
      <c r="AE373" s="5">
        <v>1</v>
      </c>
      <c r="AF373" s="5">
        <v>2</v>
      </c>
      <c r="AG373" s="11">
        <v>8.3333333333333329E-2</v>
      </c>
      <c r="AH373" s="11">
        <v>0.16666666666666666</v>
      </c>
      <c r="AI373" s="5"/>
    </row>
    <row r="374" spans="1:36" x14ac:dyDescent="0.25">
      <c r="A374" s="4" t="s">
        <v>78</v>
      </c>
      <c r="B374" s="5">
        <v>16</v>
      </c>
      <c r="C374" s="43" t="s">
        <v>34</v>
      </c>
      <c r="D374" s="53" t="s">
        <v>320</v>
      </c>
      <c r="E374" s="12">
        <v>41093</v>
      </c>
      <c r="F374" s="50" t="s">
        <v>1770</v>
      </c>
      <c r="G374" s="44" t="s">
        <v>321</v>
      </c>
      <c r="H374" s="5"/>
      <c r="I374" s="50">
        <v>63960003973</v>
      </c>
      <c r="J374" s="50" t="s">
        <v>1477</v>
      </c>
      <c r="K374" s="45" t="s">
        <v>1771</v>
      </c>
      <c r="L374" s="45" t="s">
        <v>1772</v>
      </c>
      <c r="M374" s="3" t="s">
        <v>1773</v>
      </c>
      <c r="N374" s="5">
        <v>3410</v>
      </c>
      <c r="O374" s="5" t="s">
        <v>1774</v>
      </c>
      <c r="P374" s="6" t="s">
        <v>1775</v>
      </c>
      <c r="Q374" s="5" t="s">
        <v>82</v>
      </c>
      <c r="R374" s="7" t="s">
        <v>250</v>
      </c>
      <c r="S374" s="7" t="s">
        <v>251</v>
      </c>
      <c r="T374" s="5"/>
      <c r="U374" s="5"/>
      <c r="V374" s="5" t="s">
        <v>41</v>
      </c>
      <c r="W374" s="6" t="s">
        <v>42</v>
      </c>
      <c r="X374" s="6" t="s">
        <v>42</v>
      </c>
      <c r="Y374" s="62" t="s">
        <v>103</v>
      </c>
      <c r="Z374" s="62" t="s">
        <v>36</v>
      </c>
      <c r="AA374" s="46" t="s">
        <v>1610</v>
      </c>
      <c r="AB374" s="13">
        <v>0.41666666666666669</v>
      </c>
      <c r="AC374" s="13">
        <v>0.70833333333333337</v>
      </c>
      <c r="AD374" s="14">
        <v>0.25</v>
      </c>
      <c r="AE374" s="5">
        <v>1</v>
      </c>
      <c r="AF374" s="5">
        <v>4</v>
      </c>
      <c r="AG374" s="11">
        <v>0.25</v>
      </c>
      <c r="AH374" s="11">
        <v>1</v>
      </c>
      <c r="AI374" s="5"/>
    </row>
  </sheetData>
  <autoFilter ref="A17:AK369" xr:uid="{00000000-0009-0000-0000-000002000000}"/>
  <conditionalFormatting sqref="AI250:AJ251 AJ26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{5E3DEDCA-D32A-4512-B6D9-A7E3C7C1D1E3}</x14:id>
        </ext>
      </extLst>
    </cfRule>
  </conditionalFormatting>
  <hyperlinks>
    <hyperlink ref="G98:G102" r:id="rId1" display="murilo.silva@gamaitaly.com.br" xr:uid="{187BC5FB-EF3D-4C45-8542-5E9693E3A173}"/>
    <hyperlink ref="G41:G46" r:id="rId2" display="didinilria.andreia@gamaitaly.com.br" xr:uid="{14217B01-A140-4FD0-9375-A818D81B5FC1}"/>
    <hyperlink ref="G65" r:id="rId3" xr:uid="{A20967F1-E9CE-4BA7-81E2-BFCB34AF1245}"/>
    <hyperlink ref="G95" r:id="rId4" xr:uid="{B370F6C4-1707-4032-8B1C-15FBFC76BE78}"/>
    <hyperlink ref="G83:G86" r:id="rId5" display="maria.tatiane@gamaitaly.com.br" xr:uid="{C1D8C840-942A-429E-A973-32FE3EAAC2DC}"/>
    <hyperlink ref="G96" r:id="rId6" xr:uid="{FFE96897-55B5-47F8-AB5A-BBE05105E265}"/>
    <hyperlink ref="G105" r:id="rId7" xr:uid="{19A08655-5588-4702-9D0B-7F28AA0FB665}"/>
    <hyperlink ref="G107" r:id="rId8" display="murilo.silva@gamaitaly.com.br" xr:uid="{57816715-517C-452A-881A-62EADF8C5261}"/>
    <hyperlink ref="G33" r:id="rId9" display="didinilria.andreia@gamaitaly.com.br" xr:uid="{328E05B3-B9AA-468E-AE6A-950DAED7BA37}"/>
    <hyperlink ref="G67" r:id="rId10" xr:uid="{317578DD-8C1F-4A75-A87F-8BF3D9E67C73}"/>
    <hyperlink ref="G63" r:id="rId11" xr:uid="{E9462A2D-1656-443B-8897-DD1DE0B61453}"/>
    <hyperlink ref="G97" r:id="rId12" display="murilo.silva@gamaitaly.com.br" xr:uid="{6AFB5C91-2002-426F-847E-8E820551316B}"/>
    <hyperlink ref="G121" r:id="rId13" xr:uid="{871B37BA-B1E2-40CE-8C37-9960789010CE}"/>
    <hyperlink ref="G66" r:id="rId14" xr:uid="{5CBDB692-D7AE-4463-9995-C5BAB7BEC069}"/>
    <hyperlink ref="G49:G67" r:id="rId15" display="fernanda.ferreira@gamaitaly.com.br" xr:uid="{9EFAC807-5FCB-440E-9953-92BB5547E274}"/>
    <hyperlink ref="G44" r:id="rId16" display="didinilria.andreia@gamaitaly.com.br" xr:uid="{8618EE26-AF75-4A61-BB36-44552D492D0C}"/>
    <hyperlink ref="G47" r:id="rId17" xr:uid="{9F082D47-4730-47DA-9BD8-8E2F8C50616C}"/>
    <hyperlink ref="G48" r:id="rId18" xr:uid="{9ED0D1FF-B6E8-4609-8604-1FAD1F306DCF}"/>
    <hyperlink ref="G49" r:id="rId19" xr:uid="{E8BC86FA-1265-4948-B17E-9F323DA238BE}"/>
    <hyperlink ref="G122" r:id="rId20" display="dayanne.costa@gamaitaly.com.br" xr:uid="{F18BF3D0-4624-43C5-BEFB-FD1B4C5DDFA3}"/>
    <hyperlink ref="G123" r:id="rId21" display="dayanne.costa@gamaitaly.com.br" xr:uid="{D7A48688-1E8D-4900-822D-933DDC8CFE8E}"/>
    <hyperlink ref="G18" r:id="rId22" xr:uid="{7517A20C-B9B2-479C-9BDF-FF615A345ED0}"/>
    <hyperlink ref="G23" r:id="rId23" xr:uid="{E72CBE3F-3E28-403D-BE9B-2EBD80AFEFA2}"/>
    <hyperlink ref="G98" r:id="rId24" display="murilo.silva@gamaitaly.com.br" xr:uid="{BE36DF9E-A2D3-440B-B942-141EFC3DBD1E}"/>
    <hyperlink ref="G106" r:id="rId25" display="murilo.silva@gamaitaly.com.br" xr:uid="{448E3558-F115-49CB-8A76-1DAB7EE3BC2A}"/>
    <hyperlink ref="G43" r:id="rId26" display="didinilria.andreia@gamaitaly.com.br" xr:uid="{C101C9CF-7410-4492-937A-594919B49D25}"/>
    <hyperlink ref="G35" r:id="rId27" display="didinilria.andreia@gamaitaly.com.br" xr:uid="{E5285C0A-B573-4EDE-B192-1395D7DC8DF9}"/>
    <hyperlink ref="G36" r:id="rId28" display="didinilria.andreia@gamaitaly.com.br" xr:uid="{E35C84FB-CE28-41EC-9A32-F5BC8D9224C1}"/>
    <hyperlink ref="G37" r:id="rId29" display="didinilria.andreia@gamaitaly.com.br" xr:uid="{B8A7709F-12EB-4A16-B433-AD5ED247154D}"/>
    <hyperlink ref="G38" r:id="rId30" display="didinilria.andreia@gamaitaly.com.br" xr:uid="{ACC36759-2614-41CC-ACBE-9954182CBF10}"/>
    <hyperlink ref="G40" r:id="rId31" display="didinilria.andreia@gamaitaly.com.br" xr:uid="{8B93254C-4E95-4E09-A3F9-24071E0A3AD4}"/>
    <hyperlink ref="G50" r:id="rId32" xr:uid="{923B115D-3127-4A47-B210-A1937DF90B9C}"/>
    <hyperlink ref="G51" r:id="rId33" xr:uid="{CDDA451E-45EE-4666-B5BE-019AB4BD4C46}"/>
    <hyperlink ref="G52" r:id="rId34" xr:uid="{AF90C76A-FDAE-40A2-9974-8731D0C540C8}"/>
    <hyperlink ref="G54" r:id="rId35" xr:uid="{DD373FFB-3D2F-442E-8FFC-7CF9358F8170}"/>
    <hyperlink ref="G56" r:id="rId36" xr:uid="{F47B637E-DCC8-4BFD-8266-5A40D36B36A7}"/>
    <hyperlink ref="G74" r:id="rId37" xr:uid="{97A4AA7C-DD11-4AEA-BADC-18DB957EAF69}"/>
    <hyperlink ref="G61" r:id="rId38" display="fernanda.ferreira@gamaitaly.com.br" xr:uid="{E1D6C874-06BE-45AC-9942-19DA381DE107}"/>
    <hyperlink ref="G64" r:id="rId39" xr:uid="{D29B81C2-FB77-4E3F-A379-7B7D0351FF1F}"/>
    <hyperlink ref="G53" r:id="rId40" xr:uid="{1DB79DF0-F938-46DE-A248-051A29CB5EB2}"/>
    <hyperlink ref="G55" r:id="rId41" xr:uid="{B023D145-803B-4747-AFFC-4CF33F3EBB30}"/>
    <hyperlink ref="G19:G22" r:id="rId42" display="adriana.gondim@gamaitaly.com.br" xr:uid="{D5152910-95B3-41AF-A457-D03DF05DDAFA}"/>
    <hyperlink ref="G94" r:id="rId43" xr:uid="{8977A957-4EBD-4A09-A98A-89B74BFBFED2}"/>
    <hyperlink ref="G84" r:id="rId44" display="maria.tatiane@gamaitaly.com.br" xr:uid="{2EF460DA-99D7-41CE-A7D7-F19DA8BD1193}"/>
    <hyperlink ref="G20" r:id="rId45" xr:uid="{6EE9E56C-17A6-45DF-92A7-0BD168A0B506}"/>
    <hyperlink ref="G34" r:id="rId46" display="didinilria.andreia@gamaitaly.com.br" xr:uid="{E63AEFB0-A7A5-44DF-BEDF-EFBFFB84EB50}"/>
    <hyperlink ref="G39" r:id="rId47" display="didinilria.andreia@gamaitaly.com.br" xr:uid="{06B5C2BC-DF23-4945-8C75-3594498E7A8B}"/>
    <hyperlink ref="G68" r:id="rId48" xr:uid="{AAB2B460-396E-479A-8229-EE5395ED4563}"/>
    <hyperlink ref="G69" r:id="rId49" xr:uid="{2B1DE446-7480-45CE-8A14-353381CBCF12}"/>
    <hyperlink ref="G70" r:id="rId50" xr:uid="{390636C5-F11E-4C54-8371-F52748CDCB6B}"/>
    <hyperlink ref="G71" r:id="rId51" xr:uid="{B5EEB349-3E57-4D7D-9498-4A062A6FE516}"/>
    <hyperlink ref="G72" r:id="rId52" xr:uid="{9B19D2A1-A873-492D-B2C0-62B0154CB944}"/>
    <hyperlink ref="G73" r:id="rId53" xr:uid="{934FDCAE-7624-49CF-BFAA-7746EFB08EDF}"/>
    <hyperlink ref="G57" r:id="rId54" xr:uid="{11D3EA9D-9E4D-4768-865D-FEBE5B4D89D9}"/>
    <hyperlink ref="G58" r:id="rId55" xr:uid="{24DBB870-F2DD-4914-8B13-88C9EDD62F42}"/>
    <hyperlink ref="G59" r:id="rId56" xr:uid="{BE245A71-5AB0-4278-96B4-491DC91D3797}"/>
    <hyperlink ref="G60" r:id="rId57" xr:uid="{CB5B04D8-C3D1-4EC8-8813-93AA02090FA7}"/>
    <hyperlink ref="G87" r:id="rId58" xr:uid="{6960E8AC-3F2D-4F5C-A8A7-B6148A43E37D}"/>
    <hyperlink ref="G88" r:id="rId59" xr:uid="{BE48A14E-98B7-4BC8-AA1E-267F541132BD}"/>
    <hyperlink ref="G89" r:id="rId60" xr:uid="{95C66338-E7D7-4A19-80C2-1E18847138EC}"/>
    <hyperlink ref="G90" r:id="rId61" xr:uid="{AA72BBE5-2F20-429F-B9D3-F0FE01AE7665}"/>
    <hyperlink ref="G91" r:id="rId62" xr:uid="{F22E8037-F4B5-4871-93CD-CD08155AE1B4}"/>
    <hyperlink ref="G92" r:id="rId63" xr:uid="{7470C37F-51B5-41A8-94A9-BD2A7F7BB71C}"/>
    <hyperlink ref="G93" r:id="rId64" xr:uid="{28899C72-7DD3-4C24-AE2B-DB8CE442C8D6}"/>
    <hyperlink ref="G28" r:id="rId65" xr:uid="{E4A52294-AD10-400A-93A1-3EF814BBE63A}"/>
    <hyperlink ref="G29" r:id="rId66" xr:uid="{88FA0561-4D55-4544-A8F5-223777D4FCB2}"/>
    <hyperlink ref="G32" r:id="rId67" xr:uid="{1386A2F5-CEAF-4750-808C-EEC2E14AFBF9}"/>
    <hyperlink ref="G31" r:id="rId68" xr:uid="{E676FE57-10EE-471E-9D73-F735B244B96F}"/>
    <hyperlink ref="G62" r:id="rId69" display="fernanda.ferreira@gamaitaly.com.br" xr:uid="{D2015A85-975D-4C2A-93B8-86405737CD65}"/>
    <hyperlink ref="G103" r:id="rId70" display="murilo.silva@gamaitaly.com.br" xr:uid="{24054454-685D-4E12-B582-718A2EDE526E}"/>
    <hyperlink ref="G104" r:id="rId71" display="murilo.silva@gamaitaly.com.br" xr:uid="{8A614BEE-4256-4EE3-BC12-68DB3276D9D2}"/>
    <hyperlink ref="G75:G82" r:id="rId72" display="juliana.riberi@gamaitaly.com.br" xr:uid="{67F7AC97-88FF-433B-9616-6C29023D8DD5}"/>
    <hyperlink ref="G30" r:id="rId73" xr:uid="{F4C8C50D-F7F0-4C2D-9AF0-8ABC5DE7FBD6}"/>
    <hyperlink ref="G101" r:id="rId74" display="murilo.silva@gamaitaly.com.br" xr:uid="{7D8E833E-5B4F-43A8-AC98-CF2BF7E87EA8}"/>
    <hyperlink ref="G24" r:id="rId75" xr:uid="{06BA6EFA-B4D7-44E8-8BA8-57E7037DB7ED}"/>
    <hyperlink ref="G76" r:id="rId76" xr:uid="{4143DCBC-6F82-47F5-9B93-5DE6AE4E5322}"/>
    <hyperlink ref="G79" r:id="rId77" xr:uid="{0A98B36B-8A14-429F-8C97-06730C4B415D}"/>
    <hyperlink ref="G41" r:id="rId78" display="didinilria.andreia@gamaitaly.com.br" xr:uid="{BEC84544-8353-4DE6-AF4B-2505B232B7C8}"/>
    <hyperlink ref="G42" r:id="rId79" display="didinilria.andreia@gamaitaly.com.br" xr:uid="{427F14A3-6B9C-46E0-9465-7130AD51BEBE}"/>
    <hyperlink ref="G134:G139" r:id="rId80" display="atuane.amorim@gamaitaly.com.br" xr:uid="{A10D4AAB-5DA7-48FD-A7D9-BB43999DB77E}"/>
    <hyperlink ref="G143" r:id="rId81" display="vanessa_fragoso@live.com" xr:uid="{7AA1B551-3DA8-4C97-B8AE-71D347D6C345}"/>
    <hyperlink ref="G137:G139" r:id="rId82" display="atuane.amorim@gamaitaly.com.br" xr:uid="{F81E8439-A73C-4B38-A588-DC602CE293E1}"/>
    <hyperlink ref="G364" r:id="rId83" display="samanta.rodrigues@gamaitaly.com.br" xr:uid="{45CC28BD-0373-460E-9CA0-6348F9F89BC9}"/>
    <hyperlink ref="G137" r:id="rId84" xr:uid="{1181ACE6-FACC-4918-AB2B-BCA3E8ACF3C0}"/>
    <hyperlink ref="G266" r:id="rId85" xr:uid="{17BD1840-D041-49C8-8A43-1CC1D2A19D98}"/>
    <hyperlink ref="G134:G136" r:id="rId86" display="monica.rimolo@gamaitaly.com.br" xr:uid="{2453D76A-BC9D-46C0-AEC4-9F3B063B3B40}"/>
    <hyperlink ref="G129" r:id="rId87" xr:uid="{0F7B538D-E332-47FA-B817-49628ED400E2}"/>
    <hyperlink ref="G130" r:id="rId88" xr:uid="{1E3C578A-9DFF-41AF-813A-6BF1ECC4E665}"/>
    <hyperlink ref="G131" r:id="rId89" xr:uid="{A0B6B17B-FFA5-4586-811B-C398E7C5B860}"/>
    <hyperlink ref="G132" r:id="rId90" xr:uid="{49F3BB1A-899E-4BEE-90EA-E664CFD47D82}"/>
    <hyperlink ref="G139" r:id="rId91" xr:uid="{3700A94B-67D3-4BA3-A496-29D2F076F7AA}"/>
    <hyperlink ref="G138" r:id="rId92" xr:uid="{359CD0D8-18BE-4D74-85CB-ADF91E2096D6}"/>
    <hyperlink ref="G363" r:id="rId93" display="samanta.rodrigues@gamaitaly.com.br" xr:uid="{1AB246FD-5ECC-43D9-8B43-3C10F0DDEEEC}"/>
    <hyperlink ref="G362" r:id="rId94" display="samanta.rodrigues@gamaitaly.com.br" xr:uid="{FC90D32A-DED4-4AE6-8F7F-03AB7A9FB115}"/>
    <hyperlink ref="G365" r:id="rId95" display="joao.brumatti@gamaitaly.com.br" xr:uid="{08FC7566-79C9-4895-B347-D1C7A1584661}"/>
    <hyperlink ref="G366" r:id="rId96" display="joao.brumatti@gamaitaly.com.br" xr:uid="{1B8037D0-D0A1-4DEC-A617-81C6288B95F9}"/>
    <hyperlink ref="G336" r:id="rId97" xr:uid="{63F4565F-50E6-429E-BA3C-A06F554404DB}"/>
    <hyperlink ref="G257" r:id="rId98" xr:uid="{9F5A6A69-735A-4B1D-940A-4810D3AEEBF2}"/>
    <hyperlink ref="G218:G221" r:id="rId99" display="nilsielen.moreira@gamaitaly.com.br" xr:uid="{C077840C-6367-4C4E-B4AA-A9FD41C8E2B8}"/>
    <hyperlink ref="G218:G220" r:id="rId100" display="nilsielen.moreira@gamaitaly.com.br" xr:uid="{D00D27DD-549C-4C94-86AF-2CB7DD3C569B}"/>
    <hyperlink ref="G222" r:id="rId101" xr:uid="{366F6EC6-1411-4DDC-B936-5DD0A5AF4CC1}"/>
    <hyperlink ref="G211:G215" r:id="rId102" display="maria.bras@gamaitaly.com.br" xr:uid="{9E98A7E9-F279-421E-9B09-D72110FBE30D}"/>
    <hyperlink ref="G219:G224" r:id="rId103" display="nilsielen.moreira@gamaitaly.com.br" xr:uid="{B63CFF01-E70E-4B77-8049-11EB48708DA5}"/>
    <hyperlink ref="G270" r:id="rId104" xr:uid="{EEBA1891-A93A-4DB0-A370-6AAD6071CAA5}"/>
    <hyperlink ref="G271" r:id="rId105" xr:uid="{05FCE736-2ECD-4A0F-9A49-16336C23E7FF}"/>
    <hyperlink ref="G272" r:id="rId106" xr:uid="{8139E777-4841-442D-82FF-461D7A9724A6}"/>
    <hyperlink ref="G340" r:id="rId107" xr:uid="{3B74EAED-396C-41AE-B8CB-948E323B2021}"/>
    <hyperlink ref="G341" r:id="rId108" xr:uid="{FE3F0FD9-44DC-4576-9D1B-9D1A04FD591B}"/>
    <hyperlink ref="G136" r:id="rId109" xr:uid="{0F532359-B005-4D7D-84CB-BC050B1E710E}"/>
    <hyperlink ref="G295" r:id="rId110" xr:uid="{97CCBF5B-ED4C-4CAD-921B-095EB37498F2}"/>
    <hyperlink ref="G296" r:id="rId111" xr:uid="{46F40A96-69B2-4671-991B-E1B5345E9EDC}"/>
    <hyperlink ref="G297" r:id="rId112" xr:uid="{66A35970-0DFA-4AB7-B747-23FB23C8744C}"/>
    <hyperlink ref="G298" r:id="rId113" xr:uid="{9D3F75BD-8BEA-4AC6-B6D1-061C7A14272F}"/>
    <hyperlink ref="G151" r:id="rId114" xr:uid="{E9032568-CE64-472D-A202-DE3804CAD75D}"/>
    <hyperlink ref="G337" r:id="rId115" xr:uid="{46FFD959-10D8-46D4-914C-B3036932A25A}"/>
    <hyperlink ref="G133" r:id="rId116" xr:uid="{E8F29F93-0EE0-40C1-993B-4C055E178718}"/>
    <hyperlink ref="T144" r:id="rId117" display="https://www.google.com.br/search?biw=1242&amp;bih=597&amp;tbm=lcl&amp;sxsrf=ALeKk03nJue0F-tF7fmjr1mmtSsOaCv2eQ%3A1593013321347&amp;ei=SXTzXuXZFLvA5OUPxYyd0Ao&amp;q=carrefour+boulevard+MG+bh&amp;oq=carrefour+boulevard+MG+bh&amp;gs_l=psy-ab.3..0i22i30k1.749.1798.0.2057.5.5.0.0.0.0.214.712.0j3j1.4.0....0...1c.1.64.psy-ab..1.4.710....0.vAZltP16wdU" xr:uid="{6390E25B-3F95-4322-B3E1-5CA8E73E460F}"/>
    <hyperlink ref="T140" r:id="rId118" display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xr:uid="{C2CD4CF6-8A5F-4C27-B950-DB74E2DEAA75}"/>
    <hyperlink ref="G232" r:id="rId119" xr:uid="{E07647D8-7F46-4DE9-9849-6940CC4ADA21}"/>
    <hyperlink ref="G233" r:id="rId120" xr:uid="{DB3A9F71-2241-4E8F-9D4E-D45C3020ACD0}"/>
    <hyperlink ref="G234" r:id="rId121" xr:uid="{189F0131-1ADB-41B0-AFD7-60537E85E2A8}"/>
    <hyperlink ref="G140" r:id="rId122" display="vanessa_fragoso@live.com" xr:uid="{7867734A-63D2-448C-9B2C-9C692739A020}"/>
    <hyperlink ref="G259" r:id="rId123" xr:uid="{98B78932-CF73-4C84-9E36-ED66B162D940}"/>
    <hyperlink ref="G144" r:id="rId124" display="vanessa_fragoso@live.com" xr:uid="{02881C9B-630F-4508-9565-57F84DD01BBF}"/>
    <hyperlink ref="G145" r:id="rId125" display="vanessa_fragoso@live.com" xr:uid="{B5040325-ECA0-4E4B-BF07-8DB69DE8282A}"/>
    <hyperlink ref="G152" r:id="rId126" xr:uid="{18AAFC1F-AAE0-4918-97ED-4523E3A6F507}"/>
    <hyperlink ref="G153" r:id="rId127" xr:uid="{FD2894CF-F52D-4FB3-AB27-E4C14B9FA073}"/>
    <hyperlink ref="G352" r:id="rId128" xr:uid="{0ECA149B-CB1B-47D2-8A2A-A34B61704D8D}"/>
    <hyperlink ref="G353" r:id="rId129" xr:uid="{F60112D0-56A8-44C2-A4C7-C2633BDB49D4}"/>
    <hyperlink ref="G354" r:id="rId130" xr:uid="{B17B2F6E-D222-45DA-92F6-D59FCBC1C9F0}"/>
    <hyperlink ref="G355" r:id="rId131" xr:uid="{09A4242F-6BAF-4D84-ACD9-8AE0B4F9E209}"/>
    <hyperlink ref="G356" r:id="rId132" xr:uid="{08E9C337-1F1F-4EC1-9EBC-6C475ED2303C}"/>
    <hyperlink ref="G357" r:id="rId133" xr:uid="{3280E945-4442-4343-911C-5C29DECDCB79}"/>
    <hyperlink ref="G358" r:id="rId134" xr:uid="{25620C3B-AC2E-4C9F-B6D1-DAFA57EBDE1A}"/>
    <hyperlink ref="G359" r:id="rId135" xr:uid="{9E021C50-0E50-454A-BC29-4275194C1D13}"/>
    <hyperlink ref="G360" r:id="rId136" xr:uid="{20C289AF-838B-4B82-B4E9-42E255CD34A2}"/>
    <hyperlink ref="G361" r:id="rId137" xr:uid="{CF506B82-1C71-49BF-ADCA-FD5857E5334E}"/>
    <hyperlink ref="T361" r:id="rId138" display="https://www.google.com.br/search?sxsrf=ALeKk03lDi1Bgi_XNH2Dy95dd-d7ecGY9Q%3A1593052877273&amp;source=hp&amp;ei=zQ70XqLIDrTD5OUPmNeeyAM&amp;q=sam%27s+club+campinas&amp;oq=SAM%27S+CLUB+CAM&amp;gs_lcp=CgZwc3ktYWIQAxgAMgIIADICCAAyAggAMgIIADICCAAyAggAMgYIABAWEB4yBggAEBYQHjIGCAAQFhAeMgYIABAWEB46BAgjECc6BggjECcQE1CsCFiUTGCMVWgAcAB4AIABiQKIAZgPkgEGMC4xMy4xmAEAoAEBqgEHZ3dzLXdpeg&amp;sclient=psy-ab" xr:uid="{8E07C896-40E7-4803-A3B2-2B0B690807E9}"/>
    <hyperlink ref="G300" r:id="rId139" xr:uid="{28E1D8C4-835A-45DF-95D5-244B5C693C71}"/>
    <hyperlink ref="G301" r:id="rId140" xr:uid="{C492870E-E68D-4903-AFA6-6BBBD1428975}"/>
    <hyperlink ref="G303" r:id="rId141" xr:uid="{7D64E088-A9D3-474B-AE67-B99EB8685F3D}"/>
    <hyperlink ref="G302" r:id="rId142" xr:uid="{C9111425-5C6C-4576-A0D4-56B48C9D1887}"/>
    <hyperlink ref="G306" r:id="rId143" xr:uid="{D17FD25E-6B49-46A1-8118-07214D09993D}"/>
    <hyperlink ref="G304" r:id="rId144" xr:uid="{FB5758FB-77F9-4BA0-AA0B-464AD4BCA519}"/>
    <hyperlink ref="G305" r:id="rId145" xr:uid="{B64D2FED-DCAA-462D-A59D-0A4C5FE051C3}"/>
    <hyperlink ref="G308" r:id="rId146" xr:uid="{C4461B98-561B-4FCE-80A7-3F46255FC0E9}"/>
    <hyperlink ref="G307" r:id="rId147" xr:uid="{83DE1191-2421-4427-86A4-C43367CF8A4D}"/>
    <hyperlink ref="G309" r:id="rId148" xr:uid="{1DE3EB52-0477-4E42-B776-A44F9CBB86DC}"/>
    <hyperlink ref="G311" r:id="rId149" xr:uid="{FD04FFBA-5CFE-4508-9900-6FF54E9220DD}"/>
    <hyperlink ref="G310" r:id="rId150" xr:uid="{F0B0A637-341E-4312-A34C-272251737D18}"/>
    <hyperlink ref="G312" r:id="rId151" xr:uid="{A728448F-7FC4-4C89-BB3B-39B58A79C3F1}"/>
    <hyperlink ref="G313" r:id="rId152" xr:uid="{18D97A89-6EF2-43D9-B032-D36E5FD3A75B}"/>
    <hyperlink ref="G314" r:id="rId153" xr:uid="{2FBC9731-A3F0-419B-9A0F-DCFC7BBC5CEB}"/>
    <hyperlink ref="G318" r:id="rId154" xr:uid="{A4674C8C-372F-457C-9571-93587049D7FD}"/>
    <hyperlink ref="G316" r:id="rId155" xr:uid="{2A008DFB-ECD3-4D12-A4AE-7DB74CA8D779}"/>
    <hyperlink ref="G319" r:id="rId156" xr:uid="{90768CAC-87C8-433A-A2BD-54E757E63FDB}"/>
    <hyperlink ref="G315" r:id="rId157" xr:uid="{7727A744-CB7C-4833-B69D-0343B456C3A8}"/>
    <hyperlink ref="G317" r:id="rId158" xr:uid="{22A2254A-AC6E-48D9-9605-17B6F3687DC3}"/>
    <hyperlink ref="G320" r:id="rId159" xr:uid="{0983DD4C-2AA3-4A04-B651-E368A29A5AB0}"/>
    <hyperlink ref="T247" r:id="rId160" display="https://www.google.com.br/search?tbm=lcl&amp;sxsrf=ALeKk02dlYNwKv6f7swdN2_U6oCt6I6fYg%3A1589531002220&amp;ei=elG-XvSIDeG85OUPveWGwA8&amp;q=EXTRA+CARIOCA+-+rj&amp;oq=EXTRA+CARIOCA+-+rj&amp;gs_l=psy-ab.3..0i8i30k1l3.162293.162293.0.163831.1.1.0.0.0.0.238.238.2-1.1.0....0...1c.1.64.psy-ab..0.1.235....0.rJeD-zQFi3w" xr:uid="{0D3E503B-5C59-43A8-883E-74F2F679BAA0}"/>
    <hyperlink ref="G235" r:id="rId161" xr:uid="{085F12EC-E1C3-47ED-B71A-AFF250F7970E}"/>
    <hyperlink ref="G236" r:id="rId162" xr:uid="{02F6409D-E219-4546-B3E4-1547257ADD21}"/>
    <hyperlink ref="G237" r:id="rId163" xr:uid="{44A0524D-0086-41DA-9822-3FC42111D9F0}"/>
    <hyperlink ref="G238" r:id="rId164" xr:uid="{465D6630-DB12-4920-8557-CB05F8BA8511}"/>
    <hyperlink ref="G239" r:id="rId165" xr:uid="{4D7F6C12-DB9C-4E54-841C-3C1504EC2649}"/>
    <hyperlink ref="G240" r:id="rId166" xr:uid="{CC1F9989-D3B0-4060-BB9B-BB3B6F64A450}"/>
    <hyperlink ref="G241" r:id="rId167" xr:uid="{6B5041F4-20C5-4733-8D52-BEE38603C563}"/>
    <hyperlink ref="G242" r:id="rId168" xr:uid="{144C1222-D8C1-4119-A146-C81FDB020AB6}"/>
    <hyperlink ref="G243" r:id="rId169" xr:uid="{31588046-AD81-4BDA-B4EE-B1848C0E5F99}"/>
    <hyperlink ref="G244" r:id="rId170" xr:uid="{50E5FC7D-2523-404B-A38D-8CEC48F52B7B}"/>
    <hyperlink ref="G245" r:id="rId171" xr:uid="{6D9BC0EE-B9EB-48B8-83BC-D204351ED5DD}"/>
    <hyperlink ref="G246" r:id="rId172" xr:uid="{4A051CDA-B3E1-4D5C-BA37-2AD6EAC6B4D9}"/>
    <hyperlink ref="G247" r:id="rId173" xr:uid="{C234588F-C48F-411E-BBAE-DAE70E887ADD}"/>
    <hyperlink ref="G248" r:id="rId174" xr:uid="{30604E4B-0A30-4C2C-8806-7A7CCD9AE263}"/>
    <hyperlink ref="G249" r:id="rId175" xr:uid="{BBEEAF55-E10F-4082-A59D-67F5E2DE2278}"/>
    <hyperlink ref="G250" r:id="rId176" xr:uid="{C348F8FF-8FDC-4A93-AF07-5688E9E095A3}"/>
    <hyperlink ref="G251" r:id="rId177" xr:uid="{9299901F-19FA-432B-BBFE-A59C0C0A85AF}"/>
    <hyperlink ref="G252" r:id="rId178" xr:uid="{B75922EE-B008-41D7-A892-ED056BC1C598}"/>
    <hyperlink ref="G253" r:id="rId179" xr:uid="{E10CE3F0-F86C-4931-B4EA-01990F952F0D}"/>
    <hyperlink ref="G254" r:id="rId180" xr:uid="{0BFC91EA-8CA0-44F3-BEE1-EDF1E6E4A278}"/>
    <hyperlink ref="G255" r:id="rId181" xr:uid="{92ECEA7B-E70D-45FF-919D-001A834C4B8D}"/>
    <hyperlink ref="G344" r:id="rId182" xr:uid="{9E00D448-F41F-4E01-95AB-FA72902EC2CF}"/>
    <hyperlink ref="G339" r:id="rId183" xr:uid="{92F4D187-C3F8-4C72-8F1B-0DE5AC15B66E}"/>
    <hyperlink ref="G269" r:id="rId184" xr:uid="{C101B607-C5C1-48E5-A343-37C5B42B06CB}"/>
    <hyperlink ref="G273" r:id="rId185" xr:uid="{A8C7021B-30D9-42DD-BA2D-AFE9B385FC7C}"/>
    <hyperlink ref="G322" r:id="rId186" xr:uid="{674A7FE3-2F8C-4F7F-A4E6-04114BEEB7D8}"/>
    <hyperlink ref="G323" r:id="rId187" xr:uid="{87EDEABB-28CC-424A-8F47-F6F158A488A6}"/>
    <hyperlink ref="G321" r:id="rId188" xr:uid="{96ABA542-4728-4656-89A8-E5D4754AA329}"/>
    <hyperlink ref="G324" r:id="rId189" xr:uid="{3857BC28-445E-44B5-8CFB-28B557D1A7AC}"/>
    <hyperlink ref="G326" r:id="rId190" xr:uid="{BE719A01-5428-4B05-A45C-5D9D7CC0852A}"/>
    <hyperlink ref="G325" r:id="rId191" xr:uid="{31CA1194-E5EA-4B8D-9EE1-154CBD827EAF}"/>
    <hyperlink ref="G351" r:id="rId192" xr:uid="{98332BF2-35BF-4F7C-AB87-7223630810AE}"/>
    <hyperlink ref="G327" r:id="rId193" xr:uid="{643C635F-B3A3-4306-B8B6-DCEB271F267A}"/>
    <hyperlink ref="G299" r:id="rId194" xr:uid="{7798F9A8-8D8F-435A-9EC4-0BB64309D065}"/>
    <hyperlink ref="G350" r:id="rId195" xr:uid="{EA52C5BE-6EE8-4668-9384-61FA44D7C42E}"/>
    <hyperlink ref="G349" r:id="rId196" xr:uid="{BDE8DF3F-408F-41BE-837A-AED650249D26}"/>
    <hyperlink ref="G345" r:id="rId197" xr:uid="{81B87E9C-B46B-44FC-9896-1F0B5BDA393A}"/>
    <hyperlink ref="G347" r:id="rId198" xr:uid="{E52B3D6C-1420-4EF0-A419-B7CBEDFD9FB3}"/>
    <hyperlink ref="G348" r:id="rId199" xr:uid="{D0049F79-2D7E-4E71-8461-85B823E468E4}"/>
    <hyperlink ref="G342" r:id="rId200" xr:uid="{306A0E2A-7BED-4A21-BFAB-01480A1553C2}"/>
    <hyperlink ref="G343" r:id="rId201" xr:uid="{0733053B-25AA-4B5F-AEE9-EB55541E3466}"/>
    <hyperlink ref="G346" r:id="rId202" xr:uid="{F9B06D1F-9C5B-44E1-A23E-3E9EEE210C68}"/>
    <hyperlink ref="G338" r:id="rId203" xr:uid="{C38210DC-B0B6-4DA1-847C-455D9545CD8F}"/>
    <hyperlink ref="G170" r:id="rId204" xr:uid="{97556720-59AD-4A88-B841-7A182149F7BD}"/>
    <hyperlink ref="G190" r:id="rId205" xr:uid="{1156D9B6-27B9-48EE-B860-387560151408}"/>
    <hyperlink ref="G149" r:id="rId206" xr:uid="{014C7D8F-AA55-4C68-BC1E-95B4E17E9507}"/>
    <hyperlink ref="G147" r:id="rId207" xr:uid="{C4B6B386-0C63-4AF4-BE21-AD61DE9FF31B}"/>
    <hyperlink ref="G150" r:id="rId208" xr:uid="{F995BEED-2584-4716-B841-1E5D9504EAB3}"/>
    <hyperlink ref="G258" r:id="rId209" xr:uid="{9B9A9E63-6E23-494D-90FA-DD197DC002E9}"/>
    <hyperlink ref="G148" r:id="rId210" xr:uid="{9B7955E1-7166-47B4-9F93-DA628584E9C8}"/>
    <hyperlink ref="G334" r:id="rId211" xr:uid="{AC01B13E-7D88-4882-B8AA-EC0810158512}"/>
    <hyperlink ref="G333" r:id="rId212" xr:uid="{D77A7052-7EA9-4954-B0A3-2CFAD76FA863}"/>
    <hyperlink ref="G335" r:id="rId213" xr:uid="{9A6CC053-7F86-4559-8272-938E8785E49B}"/>
    <hyperlink ref="G367" r:id="rId214" display="joao.brumatti@gamaitaly.com.br" xr:uid="{8405DE9B-32E5-4F4C-910D-541252AFDA11}"/>
    <hyperlink ref="G368" r:id="rId215" display="joao.brumatti@gamaitaly.com.br" xr:uid="{83E08DA5-72E5-4A37-BAEA-542AFA1D6795}"/>
    <hyperlink ref="G369" r:id="rId216" display="joao.brumatti@gamaitaly.com.br" xr:uid="{DAE8E866-400D-4016-9405-5821A766A4AC}"/>
    <hyperlink ref="T369" r:id="rId217" display="https://www.google.com.br/search?sxsrf=ALeKk01yhVoQO5RLNyPLIHyJHg7Ab02xWQ%3A1593519877160&amp;source=hp&amp;ei=BS_7XprYB9Wm5OUP75aSoAQ&amp;q=CARREFOUR+PAMPULHA&amp;oq=CARREFOUR+PAMPULHA&amp;gs_lcp=CgZwc3ktYWIQAzICCAAyAggAMgIIADICCAAyAggAMgIIADICCAAyAggAMgIIADICCABQggZYggZg3xloAHAAeACAAX2IAX2SAQMwLjGYAQCgAQKgAQGqAQdnd3Mtd2l6&amp;sclient=psy-ab&amp;ved=0ahUKEwja7t-RxKnqAhVVE7kGHW-LBEQQ4dUDCAc&amp;uact=5" xr:uid="{36086C38-7195-4B9C-92A2-FE0AFF243F2F}"/>
    <hyperlink ref="G141" r:id="rId218" display="vanessa_fragoso@live.com" xr:uid="{203F8F92-4E53-4BC2-971A-1EBEC599E7F1}"/>
    <hyperlink ref="G142" r:id="rId219" display="vanessa_fragoso@live.com" xr:uid="{112F26A3-6398-4300-BCA8-F085A71E4166}"/>
    <hyperlink ref="G146" r:id="rId220" display="vanessa_fragoso@live.com" xr:uid="{257A6621-D371-455C-B02F-CCD61BDDC68A}"/>
    <hyperlink ref="T142" r:id="rId221" display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xr:uid="{679D93CA-0A19-4A84-B457-858506F6F2CB}"/>
    <hyperlink ref="G294" r:id="rId222" xr:uid="{F691C7AC-2B68-446A-AAD2-617D097E2BCB}"/>
    <hyperlink ref="G290" r:id="rId223" xr:uid="{E35798B1-EBE8-4A9E-BADE-3CE9E50F6A37}"/>
    <hyperlink ref="G291" r:id="rId224" xr:uid="{959F7AD1-BBC7-4375-AD0E-9C6CF203519B}"/>
    <hyperlink ref="G292" r:id="rId225" xr:uid="{5A83C612-94F4-49CB-923D-8B276652C5C4}"/>
    <hyperlink ref="G293" r:id="rId226" xr:uid="{DE7EDACF-269C-4800-942A-EFBCCD4F9733}"/>
    <hyperlink ref="G256" r:id="rId227" xr:uid="{54E35C41-680C-492E-82D5-A23C658CD163}"/>
    <hyperlink ref="G370" r:id="rId228" xr:uid="{56C1A0FC-41E8-4346-8FBE-640AB49F2259}"/>
    <hyperlink ref="G371" r:id="rId229" xr:uid="{DEA80D24-0B5B-4667-94A9-AB04D62198CD}"/>
    <hyperlink ref="G372" r:id="rId230" xr:uid="{50CE1A79-54A7-43B5-8F8D-13F7EDC957C0}"/>
    <hyperlink ref="G373" r:id="rId231" display="maria.tatiane@gamaitaly.com.br" xr:uid="{3075EECA-B5ED-4306-9C26-CAC8EC80A096}"/>
    <hyperlink ref="G374" r:id="rId232" display="murilo.silva@gamaitaly.com.br" xr:uid="{F346F0F5-E7A2-4D9C-9862-9A611D1D4BDC}"/>
  </hyperlinks>
  <pageMargins left="0" right="0" top="0" bottom="0" header="0" footer="0"/>
  <pageSetup paperSize="9" scale="83" fitToHeight="0" orientation="landscape" r:id="rId233"/>
  <drawing r:id="rId23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3DEDCA-D32A-4512-B6D9-A7E3C7C1D1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AI250:AJ251 AJ268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D130"/>
  <sheetViews>
    <sheetView showGridLines="0" topLeftCell="A109" zoomScale="90" zoomScaleNormal="90" workbookViewId="0">
      <selection activeCell="A126" sqref="A126:AI130"/>
    </sheetView>
  </sheetViews>
  <sheetFormatPr defaultColWidth="8.85546875" defaultRowHeight="13.5" customHeight="1" x14ac:dyDescent="0.25"/>
  <cols>
    <col min="1" max="1" width="22.42578125" style="16" customWidth="1"/>
    <col min="2" max="2" width="9" style="8" bestFit="1" customWidth="1"/>
    <col min="3" max="3" width="20.42578125" style="8" customWidth="1"/>
    <col min="4" max="4" width="45.5703125" style="8" customWidth="1"/>
    <col min="5" max="5" width="14.140625" style="8" customWidth="1"/>
    <col min="6" max="6" width="15.7109375" style="8" customWidth="1"/>
    <col min="7" max="7" width="34" style="9" customWidth="1"/>
    <col min="8" max="8" width="22.85546875" style="8" customWidth="1"/>
    <col min="9" max="9" width="34.140625" style="17" customWidth="1"/>
    <col min="10" max="10" width="33.140625" style="8" customWidth="1"/>
    <col min="11" max="11" width="50.7109375" style="8" customWidth="1"/>
    <col min="12" max="12" width="61.5703125" style="8" bestFit="1" customWidth="1"/>
    <col min="13" max="13" width="68.140625" style="8" customWidth="1"/>
    <col min="14" max="14" width="12.85546875" style="8" bestFit="1" customWidth="1"/>
    <col min="15" max="15" width="23.85546875" style="8" customWidth="1"/>
    <col min="16" max="16" width="13" style="8" customWidth="1"/>
    <col min="17" max="17" width="20.7109375" style="8" bestFit="1" customWidth="1"/>
    <col min="18" max="18" width="26.28515625" style="8" customWidth="1"/>
    <col min="19" max="19" width="11.7109375" style="8" bestFit="1" customWidth="1"/>
    <col min="20" max="20" width="15.5703125" style="8" customWidth="1"/>
    <col min="21" max="21" width="18.85546875" style="8" customWidth="1"/>
    <col min="22" max="22" width="12.28515625" style="8" customWidth="1"/>
    <col min="23" max="23" width="22.140625" style="8" customWidth="1"/>
    <col min="24" max="24" width="23.85546875" style="8" customWidth="1"/>
    <col min="25" max="25" width="25.140625" style="8" customWidth="1"/>
    <col min="26" max="26" width="12.5703125" style="8" bestFit="1" customWidth="1"/>
    <col min="27" max="27" width="17" style="8" customWidth="1"/>
    <col min="28" max="28" width="16.28515625" style="8" bestFit="1" customWidth="1"/>
    <col min="29" max="29" width="15.28515625" style="8" bestFit="1" customWidth="1"/>
    <col min="30" max="30" width="18.140625" style="8" bestFit="1" customWidth="1"/>
    <col min="31" max="31" width="27" style="8" bestFit="1" customWidth="1"/>
    <col min="32" max="32" width="19" style="8" bestFit="1" customWidth="1"/>
    <col min="33" max="33" width="19.42578125" style="8" bestFit="1" customWidth="1"/>
    <col min="34" max="34" width="14.85546875" style="8" bestFit="1" customWidth="1"/>
    <col min="35" max="35" width="60.140625" style="8" bestFit="1" customWidth="1"/>
    <col min="36" max="16384" width="8.85546875" style="8"/>
  </cols>
  <sheetData>
    <row r="1" spans="1:36" ht="13.5" customHeight="1" x14ac:dyDescent="0.25">
      <c r="C1"/>
      <c r="D1" s="22"/>
      <c r="E1"/>
      <c r="F1"/>
      <c r="G1"/>
    </row>
    <row r="2" spans="1:36" ht="13.5" customHeight="1" x14ac:dyDescent="0.25">
      <c r="C2"/>
      <c r="D2" s="22"/>
      <c r="E2"/>
      <c r="F2"/>
      <c r="G2"/>
    </row>
    <row r="3" spans="1:36" ht="13.5" customHeight="1" x14ac:dyDescent="0.25">
      <c r="C3"/>
      <c r="D3" s="22"/>
      <c r="E3"/>
      <c r="F3"/>
      <c r="G3"/>
    </row>
    <row r="4" spans="1:36" ht="13.5" customHeight="1" x14ac:dyDescent="0.25">
      <c r="A4" s="42"/>
      <c r="B4" s="42"/>
      <c r="C4" s="42"/>
      <c r="D4" s="24"/>
      <c r="E4" s="25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</row>
    <row r="5" spans="1:36" ht="13.5" customHeight="1" x14ac:dyDescent="0.25">
      <c r="A5" s="31"/>
      <c r="B5" s="31"/>
      <c r="C5" s="31"/>
      <c r="D5" s="28" t="s">
        <v>449</v>
      </c>
      <c r="E5" s="29" t="s">
        <v>450</v>
      </c>
      <c r="F5" s="30" t="s">
        <v>463</v>
      </c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</row>
    <row r="6" spans="1:36" ht="13.5" customHeight="1" x14ac:dyDescent="0.25">
      <c r="A6" s="36"/>
      <c r="B6" s="36"/>
      <c r="C6" s="36"/>
      <c r="D6" s="33">
        <f>COUNTIF($V:$V,E6)</f>
        <v>35</v>
      </c>
      <c r="E6" s="34" t="s">
        <v>451</v>
      </c>
      <c r="F6" s="35" t="s">
        <v>464</v>
      </c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</row>
    <row r="7" spans="1:36" ht="13.5" customHeight="1" x14ac:dyDescent="0.25">
      <c r="A7" s="36"/>
      <c r="B7" s="36"/>
      <c r="C7" s="36"/>
      <c r="D7" s="33">
        <f>COUNTIF($V:$V,E7)</f>
        <v>32</v>
      </c>
      <c r="E7" s="34" t="s">
        <v>452</v>
      </c>
      <c r="F7" s="37" t="s">
        <v>465</v>
      </c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</row>
    <row r="8" spans="1:36" ht="13.5" customHeight="1" x14ac:dyDescent="0.25">
      <c r="A8" s="36"/>
      <c r="B8" s="36"/>
      <c r="C8" s="36"/>
      <c r="D8" s="33">
        <f>COUNTIF($V:$V,E8)</f>
        <v>45</v>
      </c>
      <c r="E8" s="34" t="s">
        <v>453</v>
      </c>
      <c r="F8" s="38" t="s">
        <v>466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</row>
    <row r="9" spans="1:36" ht="13.5" customHeight="1" x14ac:dyDescent="0.25">
      <c r="A9" s="36"/>
      <c r="B9" s="36"/>
      <c r="C9" s="36"/>
      <c r="D9" s="33">
        <f>COUNTIF($V:$V,E9)</f>
        <v>4</v>
      </c>
      <c r="E9" s="34" t="s">
        <v>454</v>
      </c>
      <c r="F9" s="47" t="s">
        <v>1843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</row>
    <row r="10" spans="1:36" ht="13.5" customHeight="1" x14ac:dyDescent="0.25">
      <c r="A10" s="36"/>
      <c r="B10" s="36"/>
      <c r="C10" s="36"/>
      <c r="D10" s="32">
        <f>SUM(D6:D9)</f>
        <v>116</v>
      </c>
      <c r="E10" s="41" t="s">
        <v>455</v>
      </c>
      <c r="F10" s="48" t="s">
        <v>1844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</row>
    <row r="11" spans="1:36" ht="13.5" customHeight="1" x14ac:dyDescent="0.25">
      <c r="A11" s="36"/>
      <c r="B11" s="36"/>
      <c r="C11" s="36"/>
      <c r="D11" s="36"/>
      <c r="E11" s="36"/>
      <c r="F11" s="48" t="s">
        <v>1845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</row>
    <row r="12" spans="1:36" ht="13.5" customHeight="1" x14ac:dyDescent="0.25">
      <c r="A12" s="36"/>
      <c r="B12" s="36"/>
      <c r="C12" s="36"/>
      <c r="D12" s="36"/>
      <c r="E12" s="36"/>
      <c r="F12" s="48" t="s">
        <v>469</v>
      </c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</row>
    <row r="14" spans="1:36" ht="13.5" customHeight="1" x14ac:dyDescent="0.25">
      <c r="A14" s="10" t="s">
        <v>51</v>
      </c>
      <c r="B14" s="10" t="s">
        <v>0</v>
      </c>
      <c r="C14" s="10" t="s">
        <v>1</v>
      </c>
      <c r="D14" s="10" t="s">
        <v>2</v>
      </c>
      <c r="E14" s="10" t="s">
        <v>3</v>
      </c>
      <c r="F14" s="10" t="s">
        <v>4</v>
      </c>
      <c r="G14" s="10" t="s">
        <v>52</v>
      </c>
      <c r="H14" s="10" t="s">
        <v>5</v>
      </c>
      <c r="I14" s="10" t="s">
        <v>6</v>
      </c>
      <c r="J14" s="10" t="s">
        <v>7</v>
      </c>
      <c r="K14" s="10" t="s">
        <v>53</v>
      </c>
      <c r="L14" s="10" t="s">
        <v>8</v>
      </c>
      <c r="M14" s="10" t="s">
        <v>9</v>
      </c>
      <c r="N14" s="10" t="s">
        <v>10</v>
      </c>
      <c r="O14" s="10" t="s">
        <v>11</v>
      </c>
      <c r="P14" s="10" t="s">
        <v>12</v>
      </c>
      <c r="Q14" s="10" t="s">
        <v>13</v>
      </c>
      <c r="R14" s="10" t="s">
        <v>14</v>
      </c>
      <c r="S14" s="10" t="s">
        <v>15</v>
      </c>
      <c r="T14" s="10" t="s">
        <v>4</v>
      </c>
      <c r="U14" s="10" t="s">
        <v>17</v>
      </c>
      <c r="V14" s="10" t="s">
        <v>18</v>
      </c>
      <c r="W14" s="10" t="s">
        <v>2030</v>
      </c>
      <c r="X14" s="10" t="s">
        <v>19</v>
      </c>
      <c r="Y14" s="10" t="s">
        <v>20</v>
      </c>
      <c r="Z14" s="10" t="s">
        <v>21</v>
      </c>
      <c r="AA14" s="10" t="s">
        <v>22</v>
      </c>
      <c r="AB14" s="10" t="s">
        <v>23</v>
      </c>
      <c r="AC14" s="10" t="s">
        <v>24</v>
      </c>
      <c r="AD14" s="10" t="s">
        <v>25</v>
      </c>
      <c r="AE14" s="10" t="s">
        <v>26</v>
      </c>
      <c r="AF14" s="10" t="s">
        <v>27</v>
      </c>
      <c r="AG14" s="10" t="s">
        <v>28</v>
      </c>
      <c r="AH14" s="10" t="s">
        <v>29</v>
      </c>
      <c r="AI14" s="10" t="s">
        <v>1916</v>
      </c>
      <c r="AJ14" s="10" t="s">
        <v>1917</v>
      </c>
    </row>
    <row r="15" spans="1:36" ht="13.5" customHeight="1" x14ac:dyDescent="0.25">
      <c r="A15" s="4" t="s">
        <v>78</v>
      </c>
      <c r="B15" s="5">
        <v>1</v>
      </c>
      <c r="C15" s="43" t="s">
        <v>34</v>
      </c>
      <c r="D15" s="53" t="s">
        <v>428</v>
      </c>
      <c r="E15" s="166">
        <v>43843</v>
      </c>
      <c r="F15" s="50" t="s">
        <v>1605</v>
      </c>
      <c r="G15" s="167" t="s">
        <v>1606</v>
      </c>
      <c r="H15" s="50"/>
      <c r="I15" s="78">
        <v>41005190000117</v>
      </c>
      <c r="J15" s="50" t="s">
        <v>409</v>
      </c>
      <c r="K15" s="168" t="s">
        <v>437</v>
      </c>
      <c r="L15" s="168" t="s">
        <v>411</v>
      </c>
      <c r="M15" s="74" t="s">
        <v>1607</v>
      </c>
      <c r="N15" s="5" t="s">
        <v>438</v>
      </c>
      <c r="O15" s="5" t="s">
        <v>439</v>
      </c>
      <c r="P15" s="6" t="s">
        <v>1608</v>
      </c>
      <c r="Q15" s="5" t="s">
        <v>82</v>
      </c>
      <c r="R15" s="67" t="s">
        <v>414</v>
      </c>
      <c r="S15" s="67" t="s">
        <v>415</v>
      </c>
      <c r="T15" s="5" t="s">
        <v>440</v>
      </c>
      <c r="U15" s="5" t="s">
        <v>441</v>
      </c>
      <c r="V15" s="5" t="s">
        <v>35</v>
      </c>
      <c r="W15" s="6" t="s">
        <v>1609</v>
      </c>
      <c r="X15" s="6" t="s">
        <v>1849</v>
      </c>
      <c r="Y15" s="62" t="s">
        <v>85</v>
      </c>
      <c r="Z15" s="62" t="s">
        <v>36</v>
      </c>
      <c r="AA15" s="46" t="s">
        <v>1610</v>
      </c>
      <c r="AB15" s="13">
        <v>0.41666666666666669</v>
      </c>
      <c r="AC15" s="13">
        <v>0.70833333333333337</v>
      </c>
      <c r="AD15" s="14">
        <v>0.25</v>
      </c>
      <c r="AE15" s="50">
        <v>1</v>
      </c>
      <c r="AF15" s="50">
        <v>4</v>
      </c>
      <c r="AG15" s="11">
        <v>0.25</v>
      </c>
      <c r="AH15" s="11">
        <f t="shared" ref="AH15:AH50" si="0">AG15*AF15</f>
        <v>1</v>
      </c>
      <c r="AI15" s="5"/>
      <c r="AJ15" s="4"/>
    </row>
    <row r="16" spans="1:36" ht="13.5" customHeight="1" x14ac:dyDescent="0.25">
      <c r="A16" s="4" t="s">
        <v>78</v>
      </c>
      <c r="B16" s="5">
        <v>1</v>
      </c>
      <c r="C16" s="43" t="s">
        <v>34</v>
      </c>
      <c r="D16" s="53" t="s">
        <v>428</v>
      </c>
      <c r="E16" s="166">
        <v>43843</v>
      </c>
      <c r="F16" s="50" t="s">
        <v>1605</v>
      </c>
      <c r="G16" s="167" t="s">
        <v>1606</v>
      </c>
      <c r="H16" s="50"/>
      <c r="I16" s="78">
        <v>41005190000117</v>
      </c>
      <c r="J16" s="50" t="s">
        <v>409</v>
      </c>
      <c r="K16" s="168" t="s">
        <v>429</v>
      </c>
      <c r="L16" s="168" t="s">
        <v>411</v>
      </c>
      <c r="M16" s="74" t="s">
        <v>1611</v>
      </c>
      <c r="N16" s="5">
        <v>94</v>
      </c>
      <c r="O16" s="5" t="s">
        <v>430</v>
      </c>
      <c r="P16" s="6" t="s">
        <v>1612</v>
      </c>
      <c r="Q16" s="5" t="s">
        <v>82</v>
      </c>
      <c r="R16" s="67" t="s">
        <v>414</v>
      </c>
      <c r="S16" s="67" t="s">
        <v>415</v>
      </c>
      <c r="T16" s="5" t="s">
        <v>431</v>
      </c>
      <c r="U16" s="5" t="s">
        <v>432</v>
      </c>
      <c r="V16" s="5" t="s">
        <v>35</v>
      </c>
      <c r="W16" s="6" t="s">
        <v>1609</v>
      </c>
      <c r="X16" s="6" t="s">
        <v>1849</v>
      </c>
      <c r="Y16" s="62" t="s">
        <v>95</v>
      </c>
      <c r="Z16" s="62" t="s">
        <v>36</v>
      </c>
      <c r="AA16" s="46" t="s">
        <v>1613</v>
      </c>
      <c r="AB16" s="13">
        <v>0.375</v>
      </c>
      <c r="AC16" s="13">
        <v>0.625</v>
      </c>
      <c r="AD16" s="14">
        <v>0.25</v>
      </c>
      <c r="AE16" s="50">
        <v>1</v>
      </c>
      <c r="AF16" s="50">
        <v>4</v>
      </c>
      <c r="AG16" s="11">
        <v>0.25</v>
      </c>
      <c r="AH16" s="11">
        <f t="shared" si="0"/>
        <v>1</v>
      </c>
      <c r="AI16" s="5"/>
      <c r="AJ16" s="4"/>
    </row>
    <row r="17" spans="1:36" ht="13.5" customHeight="1" x14ac:dyDescent="0.25">
      <c r="A17" s="4" t="s">
        <v>78</v>
      </c>
      <c r="B17" s="5">
        <v>1</v>
      </c>
      <c r="C17" s="43" t="s">
        <v>34</v>
      </c>
      <c r="D17" s="53" t="s">
        <v>428</v>
      </c>
      <c r="E17" s="166">
        <v>43843</v>
      </c>
      <c r="F17" s="50" t="s">
        <v>1605</v>
      </c>
      <c r="G17" s="167" t="s">
        <v>1606</v>
      </c>
      <c r="H17" s="50"/>
      <c r="I17" s="70">
        <v>47508411022559</v>
      </c>
      <c r="J17" s="50" t="s">
        <v>524</v>
      </c>
      <c r="K17" s="45" t="s">
        <v>1614</v>
      </c>
      <c r="L17" s="45" t="s">
        <v>1615</v>
      </c>
      <c r="M17" s="74" t="s">
        <v>1616</v>
      </c>
      <c r="N17" s="5">
        <v>1686</v>
      </c>
      <c r="O17" s="5" t="s">
        <v>439</v>
      </c>
      <c r="P17" s="6" t="s">
        <v>1617</v>
      </c>
      <c r="Q17" s="5" t="s">
        <v>82</v>
      </c>
      <c r="R17" s="67" t="s">
        <v>414</v>
      </c>
      <c r="S17" s="67" t="s">
        <v>415</v>
      </c>
      <c r="T17" s="5"/>
      <c r="U17" s="5"/>
      <c r="V17" s="5" t="s">
        <v>41</v>
      </c>
      <c r="W17" s="6" t="s">
        <v>42</v>
      </c>
      <c r="X17" s="6" t="s">
        <v>42</v>
      </c>
      <c r="Y17" s="62" t="s">
        <v>103</v>
      </c>
      <c r="Z17" s="62" t="s">
        <v>55</v>
      </c>
      <c r="AA17" s="46" t="s">
        <v>109</v>
      </c>
      <c r="AB17" s="13">
        <v>0.41666666666666669</v>
      </c>
      <c r="AC17" s="13">
        <v>0.54166666666666663</v>
      </c>
      <c r="AD17" s="14">
        <v>0.125</v>
      </c>
      <c r="AE17" s="50">
        <v>1</v>
      </c>
      <c r="AF17" s="50">
        <v>4</v>
      </c>
      <c r="AG17" s="11">
        <v>0.125</v>
      </c>
      <c r="AH17" s="11">
        <f t="shared" si="0"/>
        <v>0.5</v>
      </c>
      <c r="AI17" s="5"/>
      <c r="AJ17" s="4"/>
    </row>
    <row r="18" spans="1:36" ht="13.5" customHeight="1" x14ac:dyDescent="0.25">
      <c r="A18" s="4" t="s">
        <v>78</v>
      </c>
      <c r="B18" s="5">
        <v>1</v>
      </c>
      <c r="C18" s="43" t="s">
        <v>34</v>
      </c>
      <c r="D18" s="53" t="s">
        <v>428</v>
      </c>
      <c r="E18" s="166">
        <v>43843</v>
      </c>
      <c r="F18" s="50" t="s">
        <v>1605</v>
      </c>
      <c r="G18" s="167" t="s">
        <v>1606</v>
      </c>
      <c r="H18" s="50"/>
      <c r="I18" s="78" t="s">
        <v>1618</v>
      </c>
      <c r="J18" s="50" t="s">
        <v>43</v>
      </c>
      <c r="K18" s="168" t="s">
        <v>1619</v>
      </c>
      <c r="L18" s="168" t="s">
        <v>44</v>
      </c>
      <c r="M18" s="74" t="s">
        <v>1620</v>
      </c>
      <c r="N18" s="5" t="s">
        <v>33</v>
      </c>
      <c r="O18" s="5" t="s">
        <v>1621</v>
      </c>
      <c r="P18" s="6" t="s">
        <v>1622</v>
      </c>
      <c r="Q18" s="5" t="s">
        <v>82</v>
      </c>
      <c r="R18" s="67" t="s">
        <v>414</v>
      </c>
      <c r="S18" s="67" t="s">
        <v>415</v>
      </c>
      <c r="T18" s="5"/>
      <c r="U18" s="5"/>
      <c r="V18" s="5" t="s">
        <v>41</v>
      </c>
      <c r="W18" s="6" t="s">
        <v>42</v>
      </c>
      <c r="X18" s="6" t="s">
        <v>42</v>
      </c>
      <c r="Y18" s="62" t="s">
        <v>103</v>
      </c>
      <c r="Z18" s="62" t="s">
        <v>32</v>
      </c>
      <c r="AA18" s="46" t="s">
        <v>1623</v>
      </c>
      <c r="AB18" s="13">
        <v>0.58333333333333337</v>
      </c>
      <c r="AC18" s="13">
        <v>0.70833333333333337</v>
      </c>
      <c r="AD18" s="14">
        <v>0.125</v>
      </c>
      <c r="AE18" s="50">
        <v>1</v>
      </c>
      <c r="AF18" s="50">
        <v>4</v>
      </c>
      <c r="AG18" s="11">
        <v>0.125</v>
      </c>
      <c r="AH18" s="11">
        <f t="shared" si="0"/>
        <v>0.5</v>
      </c>
      <c r="AI18" s="5"/>
      <c r="AJ18" s="4"/>
    </row>
    <row r="19" spans="1:36" ht="13.5" customHeight="1" x14ac:dyDescent="0.25">
      <c r="A19" s="4" t="s">
        <v>78</v>
      </c>
      <c r="B19" s="5">
        <v>1</v>
      </c>
      <c r="C19" s="43" t="s">
        <v>34</v>
      </c>
      <c r="D19" s="53" t="s">
        <v>428</v>
      </c>
      <c r="E19" s="166">
        <v>43843</v>
      </c>
      <c r="F19" s="50" t="s">
        <v>1605</v>
      </c>
      <c r="G19" s="167" t="s">
        <v>1606</v>
      </c>
      <c r="H19" s="50"/>
      <c r="I19" s="78">
        <v>41005190000117</v>
      </c>
      <c r="J19" s="50" t="s">
        <v>409</v>
      </c>
      <c r="K19" s="45" t="s">
        <v>434</v>
      </c>
      <c r="L19" s="168" t="s">
        <v>411</v>
      </c>
      <c r="M19" s="74" t="s">
        <v>435</v>
      </c>
      <c r="N19" s="5">
        <v>613</v>
      </c>
      <c r="O19" s="5" t="s">
        <v>30</v>
      </c>
      <c r="P19" s="6" t="s">
        <v>1624</v>
      </c>
      <c r="Q19" s="5" t="s">
        <v>82</v>
      </c>
      <c r="R19" s="67" t="s">
        <v>433</v>
      </c>
      <c r="S19" s="67" t="s">
        <v>415</v>
      </c>
      <c r="T19" s="5" t="s">
        <v>436</v>
      </c>
      <c r="U19" s="5" t="s">
        <v>58</v>
      </c>
      <c r="V19" s="5" t="s">
        <v>35</v>
      </c>
      <c r="W19" s="6" t="s">
        <v>1609</v>
      </c>
      <c r="X19" s="6" t="s">
        <v>1849</v>
      </c>
      <c r="Y19" s="62" t="s">
        <v>104</v>
      </c>
      <c r="Z19" s="62" t="s">
        <v>55</v>
      </c>
      <c r="AA19" s="46" t="s">
        <v>443</v>
      </c>
      <c r="AB19" s="13">
        <v>0.41666666666666669</v>
      </c>
      <c r="AC19" s="13">
        <v>0.58333333333333337</v>
      </c>
      <c r="AD19" s="14">
        <v>0.16666666666666666</v>
      </c>
      <c r="AE19" s="50">
        <v>1</v>
      </c>
      <c r="AF19" s="50">
        <v>4</v>
      </c>
      <c r="AG19" s="11">
        <v>0.16666666666666666</v>
      </c>
      <c r="AH19" s="11">
        <f t="shared" si="0"/>
        <v>0.66666666666666663</v>
      </c>
      <c r="AI19" s="5"/>
      <c r="AJ19" s="4"/>
    </row>
    <row r="20" spans="1:36" ht="13.5" customHeight="1" x14ac:dyDescent="0.25">
      <c r="A20" s="4" t="s">
        <v>78</v>
      </c>
      <c r="B20" s="5">
        <v>2</v>
      </c>
      <c r="C20" s="43" t="s">
        <v>34</v>
      </c>
      <c r="D20" s="53" t="s">
        <v>79</v>
      </c>
      <c r="E20" s="164">
        <v>42802</v>
      </c>
      <c r="F20" s="50" t="s">
        <v>1625</v>
      </c>
      <c r="G20" s="169" t="s">
        <v>80</v>
      </c>
      <c r="H20" s="50"/>
      <c r="I20" s="70">
        <v>47508411022559</v>
      </c>
      <c r="J20" s="5" t="s">
        <v>524</v>
      </c>
      <c r="K20" s="45" t="s">
        <v>1626</v>
      </c>
      <c r="L20" s="45" t="s">
        <v>1615</v>
      </c>
      <c r="M20" s="3" t="s">
        <v>1627</v>
      </c>
      <c r="N20" s="5">
        <v>715</v>
      </c>
      <c r="O20" s="5" t="s">
        <v>93</v>
      </c>
      <c r="P20" s="6" t="s">
        <v>1628</v>
      </c>
      <c r="Q20" s="5" t="s">
        <v>94</v>
      </c>
      <c r="R20" s="67" t="s">
        <v>83</v>
      </c>
      <c r="S20" s="67" t="s">
        <v>84</v>
      </c>
      <c r="T20" s="5"/>
      <c r="U20" s="5"/>
      <c r="V20" s="5" t="s">
        <v>41</v>
      </c>
      <c r="W20" s="6" t="s">
        <v>42</v>
      </c>
      <c r="X20" s="6" t="s">
        <v>42</v>
      </c>
      <c r="Y20" s="46" t="s">
        <v>85</v>
      </c>
      <c r="Z20" s="46" t="s">
        <v>55</v>
      </c>
      <c r="AA20" s="46" t="s">
        <v>107</v>
      </c>
      <c r="AB20" s="13">
        <v>0.41666666666666669</v>
      </c>
      <c r="AC20" s="13">
        <v>0.5</v>
      </c>
      <c r="AD20" s="14">
        <v>8.3333333333333329E-2</v>
      </c>
      <c r="AE20" s="5">
        <v>1</v>
      </c>
      <c r="AF20" s="5">
        <v>4</v>
      </c>
      <c r="AG20" s="11">
        <v>8.3333333333333329E-2</v>
      </c>
      <c r="AH20" s="11">
        <f t="shared" si="0"/>
        <v>0.33333333333333331</v>
      </c>
      <c r="AI20" s="5"/>
      <c r="AJ20" s="4"/>
    </row>
    <row r="21" spans="1:36" ht="14.25" customHeight="1" x14ac:dyDescent="0.25">
      <c r="A21" s="4" t="s">
        <v>78</v>
      </c>
      <c r="B21" s="5">
        <v>2</v>
      </c>
      <c r="C21" s="43" t="s">
        <v>34</v>
      </c>
      <c r="D21" s="53" t="s">
        <v>79</v>
      </c>
      <c r="E21" s="164">
        <v>42802</v>
      </c>
      <c r="F21" s="50" t="s">
        <v>1625</v>
      </c>
      <c r="G21" s="169" t="s">
        <v>80</v>
      </c>
      <c r="H21" s="50"/>
      <c r="I21" s="70" t="s">
        <v>81</v>
      </c>
      <c r="J21" s="5" t="s">
        <v>86</v>
      </c>
      <c r="K21" s="45" t="s">
        <v>1918</v>
      </c>
      <c r="L21" s="45" t="s">
        <v>88</v>
      </c>
      <c r="M21" s="3" t="s">
        <v>1919</v>
      </c>
      <c r="N21" s="5">
        <v>280</v>
      </c>
      <c r="O21" s="5" t="s">
        <v>93</v>
      </c>
      <c r="P21" s="6" t="s">
        <v>1920</v>
      </c>
      <c r="Q21" s="5" t="s">
        <v>94</v>
      </c>
      <c r="R21" s="67" t="s">
        <v>83</v>
      </c>
      <c r="S21" s="67" t="s">
        <v>84</v>
      </c>
      <c r="T21" s="5" t="s">
        <v>1921</v>
      </c>
      <c r="U21" s="5" t="s">
        <v>1922</v>
      </c>
      <c r="V21" s="5" t="s">
        <v>35</v>
      </c>
      <c r="W21" s="6" t="s">
        <v>1609</v>
      </c>
      <c r="X21" s="6" t="s">
        <v>1849</v>
      </c>
      <c r="Y21" s="46" t="s">
        <v>85</v>
      </c>
      <c r="Z21" s="46" t="s">
        <v>32</v>
      </c>
      <c r="AA21" s="46" t="s">
        <v>1669</v>
      </c>
      <c r="AB21" s="13">
        <v>0.54166666666666663</v>
      </c>
      <c r="AC21" s="13">
        <v>0.68055555555555547</v>
      </c>
      <c r="AD21" s="14">
        <v>0.1388888888888889</v>
      </c>
      <c r="AE21" s="5">
        <v>1</v>
      </c>
      <c r="AF21" s="5">
        <v>2</v>
      </c>
      <c r="AG21" s="11">
        <v>0.1388888888888889</v>
      </c>
      <c r="AH21" s="11">
        <f t="shared" si="0"/>
        <v>0.27777777777777779</v>
      </c>
      <c r="AI21" s="5"/>
      <c r="AJ21" s="4"/>
    </row>
    <row r="22" spans="1:36" ht="13.5" customHeight="1" x14ac:dyDescent="0.25">
      <c r="A22" s="4" t="s">
        <v>78</v>
      </c>
      <c r="B22" s="5">
        <v>2</v>
      </c>
      <c r="C22" s="43" t="s">
        <v>34</v>
      </c>
      <c r="D22" s="53" t="s">
        <v>79</v>
      </c>
      <c r="E22" s="12">
        <v>42802</v>
      </c>
      <c r="F22" s="5" t="s">
        <v>1625</v>
      </c>
      <c r="G22" s="44" t="s">
        <v>80</v>
      </c>
      <c r="H22" s="50"/>
      <c r="I22" s="70" t="s">
        <v>81</v>
      </c>
      <c r="J22" s="5" t="s">
        <v>86</v>
      </c>
      <c r="K22" s="45" t="s">
        <v>97</v>
      </c>
      <c r="L22" s="45" t="s">
        <v>88</v>
      </c>
      <c r="M22" s="5" t="s">
        <v>98</v>
      </c>
      <c r="N22" s="5">
        <v>698</v>
      </c>
      <c r="O22" s="3" t="s">
        <v>99</v>
      </c>
      <c r="P22" s="6" t="s">
        <v>100</v>
      </c>
      <c r="Q22" s="89" t="s">
        <v>94</v>
      </c>
      <c r="R22" s="67" t="s">
        <v>83</v>
      </c>
      <c r="S22" s="67" t="s">
        <v>84</v>
      </c>
      <c r="T22" s="5" t="s">
        <v>101</v>
      </c>
      <c r="U22" s="5" t="s">
        <v>102</v>
      </c>
      <c r="V22" s="5" t="s">
        <v>35</v>
      </c>
      <c r="W22" s="6" t="s">
        <v>1609</v>
      </c>
      <c r="X22" s="6" t="s">
        <v>1849</v>
      </c>
      <c r="Y22" s="46" t="s">
        <v>85</v>
      </c>
      <c r="Z22" s="46" t="s">
        <v>32</v>
      </c>
      <c r="AA22" s="46" t="s">
        <v>1669</v>
      </c>
      <c r="AB22" s="13">
        <v>0.54166666666666663</v>
      </c>
      <c r="AC22" s="13">
        <v>0.68055555555555547</v>
      </c>
      <c r="AD22" s="14">
        <v>0.1388888888888889</v>
      </c>
      <c r="AE22" s="5">
        <v>1</v>
      </c>
      <c r="AF22" s="5">
        <v>2</v>
      </c>
      <c r="AG22" s="11">
        <v>0.1388888888888889</v>
      </c>
      <c r="AH22" s="11">
        <f t="shared" si="0"/>
        <v>0.27777777777777779</v>
      </c>
      <c r="AI22" s="5"/>
      <c r="AJ22" s="4"/>
    </row>
    <row r="23" spans="1:36" ht="13.5" customHeight="1" x14ac:dyDescent="0.25">
      <c r="A23" s="4" t="s">
        <v>78</v>
      </c>
      <c r="B23" s="5">
        <v>2</v>
      </c>
      <c r="C23" s="43" t="s">
        <v>34</v>
      </c>
      <c r="D23" s="53" t="s">
        <v>79</v>
      </c>
      <c r="E23" s="12">
        <v>42802</v>
      </c>
      <c r="F23" s="5" t="s">
        <v>1625</v>
      </c>
      <c r="G23" s="44" t="s">
        <v>80</v>
      </c>
      <c r="H23" s="5"/>
      <c r="I23" s="70" t="s">
        <v>81</v>
      </c>
      <c r="J23" s="5" t="s">
        <v>86</v>
      </c>
      <c r="K23" s="45" t="s">
        <v>87</v>
      </c>
      <c r="L23" s="45" t="s">
        <v>88</v>
      </c>
      <c r="M23" s="3" t="s">
        <v>89</v>
      </c>
      <c r="N23" s="5">
        <v>270</v>
      </c>
      <c r="O23" s="5" t="s">
        <v>45</v>
      </c>
      <c r="P23" s="6" t="s">
        <v>90</v>
      </c>
      <c r="Q23" s="5" t="s">
        <v>82</v>
      </c>
      <c r="R23" s="67" t="s">
        <v>83</v>
      </c>
      <c r="S23" s="67" t="s">
        <v>84</v>
      </c>
      <c r="T23" s="5" t="s">
        <v>91</v>
      </c>
      <c r="U23" s="5" t="s">
        <v>92</v>
      </c>
      <c r="V23" s="5" t="s">
        <v>35</v>
      </c>
      <c r="W23" s="6" t="s">
        <v>1609</v>
      </c>
      <c r="X23" s="6" t="s">
        <v>1849</v>
      </c>
      <c r="Y23" s="62" t="s">
        <v>95</v>
      </c>
      <c r="Z23" s="62" t="s">
        <v>55</v>
      </c>
      <c r="AA23" s="46" t="s">
        <v>443</v>
      </c>
      <c r="AB23" s="13">
        <v>0.41666666666666669</v>
      </c>
      <c r="AC23" s="13">
        <v>0.58333333333333337</v>
      </c>
      <c r="AD23" s="14">
        <v>0.16666666666666666</v>
      </c>
      <c r="AE23" s="5">
        <v>1</v>
      </c>
      <c r="AF23" s="5">
        <v>4</v>
      </c>
      <c r="AG23" s="11">
        <v>0.16666666666666666</v>
      </c>
      <c r="AH23" s="11">
        <f t="shared" si="0"/>
        <v>0.66666666666666663</v>
      </c>
      <c r="AI23" s="5"/>
      <c r="AJ23" s="4"/>
    </row>
    <row r="24" spans="1:36" ht="13.5" customHeight="1" x14ac:dyDescent="0.25">
      <c r="A24" s="4" t="s">
        <v>78</v>
      </c>
      <c r="B24" s="5">
        <v>2</v>
      </c>
      <c r="C24" s="43" t="s">
        <v>34</v>
      </c>
      <c r="D24" s="53" t="s">
        <v>79</v>
      </c>
      <c r="E24" s="12">
        <v>42802</v>
      </c>
      <c r="F24" s="5" t="s">
        <v>1625</v>
      </c>
      <c r="G24" s="44" t="s">
        <v>80</v>
      </c>
      <c r="H24" s="5"/>
      <c r="I24" s="70" t="s">
        <v>81</v>
      </c>
      <c r="J24" s="5" t="s">
        <v>86</v>
      </c>
      <c r="K24" s="45" t="s">
        <v>1923</v>
      </c>
      <c r="L24" s="45" t="s">
        <v>88</v>
      </c>
      <c r="M24" s="3" t="s">
        <v>1924</v>
      </c>
      <c r="N24" s="5">
        <v>251</v>
      </c>
      <c r="O24" s="5" t="s">
        <v>106</v>
      </c>
      <c r="P24" s="6" t="s">
        <v>1925</v>
      </c>
      <c r="Q24" s="5" t="s">
        <v>82</v>
      </c>
      <c r="R24" s="67" t="s">
        <v>83</v>
      </c>
      <c r="S24" s="67" t="s">
        <v>84</v>
      </c>
      <c r="T24" s="5" t="s">
        <v>1926</v>
      </c>
      <c r="U24" s="5" t="s">
        <v>1927</v>
      </c>
      <c r="V24" s="5" t="s">
        <v>35</v>
      </c>
      <c r="W24" s="6" t="s">
        <v>1609</v>
      </c>
      <c r="X24" s="6" t="s">
        <v>1849</v>
      </c>
      <c r="Y24" s="62" t="s">
        <v>103</v>
      </c>
      <c r="Z24" s="62" t="s">
        <v>32</v>
      </c>
      <c r="AA24" s="46" t="s">
        <v>1754</v>
      </c>
      <c r="AB24" s="13">
        <v>0.5</v>
      </c>
      <c r="AC24" s="13">
        <v>0.66666666666666663</v>
      </c>
      <c r="AD24" s="14">
        <v>0.16666666666666666</v>
      </c>
      <c r="AE24" s="5">
        <v>1</v>
      </c>
      <c r="AF24" s="5">
        <v>4</v>
      </c>
      <c r="AG24" s="11">
        <v>0.16666666666666666</v>
      </c>
      <c r="AH24" s="11">
        <f t="shared" si="0"/>
        <v>0.66666666666666663</v>
      </c>
      <c r="AI24" s="5"/>
      <c r="AJ24" s="4"/>
    </row>
    <row r="25" spans="1:36" ht="13.5" customHeight="1" x14ac:dyDescent="0.2">
      <c r="A25" s="4" t="s">
        <v>78</v>
      </c>
      <c r="B25" s="50">
        <v>4</v>
      </c>
      <c r="C25" s="64" t="s">
        <v>34</v>
      </c>
      <c r="D25" s="53" t="s">
        <v>1630</v>
      </c>
      <c r="E25" s="166">
        <v>43851</v>
      </c>
      <c r="F25" s="50" t="s">
        <v>114</v>
      </c>
      <c r="G25" s="171" t="s">
        <v>1631</v>
      </c>
      <c r="H25" s="5"/>
      <c r="I25" s="170" t="s">
        <v>117</v>
      </c>
      <c r="J25" s="50" t="s">
        <v>118</v>
      </c>
      <c r="K25" s="50" t="s">
        <v>121</v>
      </c>
      <c r="L25" s="79" t="s">
        <v>119</v>
      </c>
      <c r="M25" s="131" t="s">
        <v>122</v>
      </c>
      <c r="N25" s="79" t="s">
        <v>33</v>
      </c>
      <c r="O25" s="79" t="s">
        <v>30</v>
      </c>
      <c r="P25" s="79" t="s">
        <v>123</v>
      </c>
      <c r="Q25" s="79" t="s">
        <v>115</v>
      </c>
      <c r="R25" s="138" t="s">
        <v>120</v>
      </c>
      <c r="S25" s="138" t="s">
        <v>116</v>
      </c>
      <c r="T25" s="79" t="s">
        <v>124</v>
      </c>
      <c r="U25" s="79" t="s">
        <v>75</v>
      </c>
      <c r="V25" s="79" t="s">
        <v>31</v>
      </c>
      <c r="W25" s="79" t="s">
        <v>1928</v>
      </c>
      <c r="X25" s="79" t="s">
        <v>1928</v>
      </c>
      <c r="Y25" s="62" t="s">
        <v>85</v>
      </c>
      <c r="Z25" s="62" t="s">
        <v>36</v>
      </c>
      <c r="AA25" s="46" t="s">
        <v>1610</v>
      </c>
      <c r="AB25" s="13">
        <v>0.41666666666666669</v>
      </c>
      <c r="AC25" s="13">
        <v>0.70833333333333337</v>
      </c>
      <c r="AD25" s="14">
        <v>0.25</v>
      </c>
      <c r="AE25" s="5">
        <v>1</v>
      </c>
      <c r="AF25" s="5">
        <v>4</v>
      </c>
      <c r="AG25" s="11">
        <v>0.25</v>
      </c>
      <c r="AH25" s="11">
        <f t="shared" si="0"/>
        <v>1</v>
      </c>
      <c r="AI25" s="5"/>
      <c r="AJ25" s="4"/>
    </row>
    <row r="26" spans="1:36" ht="13.5" customHeight="1" x14ac:dyDescent="0.2">
      <c r="A26" s="4" t="s">
        <v>78</v>
      </c>
      <c r="B26" s="50">
        <v>4</v>
      </c>
      <c r="C26" s="64" t="s">
        <v>34</v>
      </c>
      <c r="D26" s="53" t="s">
        <v>1630</v>
      </c>
      <c r="E26" s="166">
        <v>43851</v>
      </c>
      <c r="F26" s="50" t="s">
        <v>114</v>
      </c>
      <c r="G26" s="171" t="s">
        <v>1631</v>
      </c>
      <c r="H26" s="5"/>
      <c r="I26" s="170" t="s">
        <v>1636</v>
      </c>
      <c r="J26" s="50" t="s">
        <v>1637</v>
      </c>
      <c r="K26" s="50" t="s">
        <v>1638</v>
      </c>
      <c r="L26" s="79" t="s">
        <v>1639</v>
      </c>
      <c r="M26" s="131" t="s">
        <v>1640</v>
      </c>
      <c r="N26" s="79" t="s">
        <v>33</v>
      </c>
      <c r="O26" s="79" t="s">
        <v>30</v>
      </c>
      <c r="P26" s="79" t="s">
        <v>1641</v>
      </c>
      <c r="Q26" s="79" t="s">
        <v>115</v>
      </c>
      <c r="R26" s="138" t="s">
        <v>120</v>
      </c>
      <c r="S26" s="138" t="s">
        <v>116</v>
      </c>
      <c r="T26" s="79" t="s">
        <v>1642</v>
      </c>
      <c r="U26" s="79" t="s">
        <v>1162</v>
      </c>
      <c r="V26" s="79" t="s">
        <v>35</v>
      </c>
      <c r="W26" s="79" t="s">
        <v>1643</v>
      </c>
      <c r="X26" s="79" t="s">
        <v>1849</v>
      </c>
      <c r="Y26" s="62" t="s">
        <v>95</v>
      </c>
      <c r="Z26" s="62" t="s">
        <v>36</v>
      </c>
      <c r="AA26" s="46" t="s">
        <v>1610</v>
      </c>
      <c r="AB26" s="13">
        <v>0.41666666666666669</v>
      </c>
      <c r="AC26" s="13">
        <v>0.70833333333333337</v>
      </c>
      <c r="AD26" s="14">
        <v>0.25</v>
      </c>
      <c r="AE26" s="5">
        <v>1</v>
      </c>
      <c r="AF26" s="5">
        <v>4</v>
      </c>
      <c r="AG26" s="11">
        <v>0.25</v>
      </c>
      <c r="AH26" s="11">
        <f t="shared" si="0"/>
        <v>1</v>
      </c>
      <c r="AI26" s="5"/>
      <c r="AJ26" s="4"/>
    </row>
    <row r="27" spans="1:36" ht="13.5" customHeight="1" x14ac:dyDescent="0.25">
      <c r="A27" s="4" t="s">
        <v>78</v>
      </c>
      <c r="B27" s="50">
        <v>4</v>
      </c>
      <c r="C27" s="64" t="s">
        <v>34</v>
      </c>
      <c r="D27" s="53" t="s">
        <v>1630</v>
      </c>
      <c r="E27" s="166">
        <v>43851</v>
      </c>
      <c r="F27" s="50" t="s">
        <v>114</v>
      </c>
      <c r="G27" s="171" t="s">
        <v>1631</v>
      </c>
      <c r="H27" s="5"/>
      <c r="I27" s="70">
        <v>47508411022559</v>
      </c>
      <c r="J27" s="5" t="s">
        <v>524</v>
      </c>
      <c r="K27" s="168" t="s">
        <v>1632</v>
      </c>
      <c r="L27" s="45" t="s">
        <v>1615</v>
      </c>
      <c r="M27" s="3" t="s">
        <v>1633</v>
      </c>
      <c r="N27" s="5" t="s">
        <v>33</v>
      </c>
      <c r="O27" s="3" t="s">
        <v>30</v>
      </c>
      <c r="P27" s="6" t="s">
        <v>1634</v>
      </c>
      <c r="Q27" s="89" t="s">
        <v>115</v>
      </c>
      <c r="R27" s="67" t="s">
        <v>120</v>
      </c>
      <c r="S27" s="67" t="s">
        <v>116</v>
      </c>
      <c r="T27" s="5" t="s">
        <v>1635</v>
      </c>
      <c r="U27" s="5"/>
      <c r="V27" s="5" t="s">
        <v>41</v>
      </c>
      <c r="W27" s="6" t="s">
        <v>42</v>
      </c>
      <c r="X27" s="6" t="s">
        <v>42</v>
      </c>
      <c r="Y27" s="62" t="s">
        <v>103</v>
      </c>
      <c r="Z27" s="62" t="s">
        <v>55</v>
      </c>
      <c r="AA27" s="46" t="s">
        <v>109</v>
      </c>
      <c r="AB27" s="13">
        <v>0.41666666666666669</v>
      </c>
      <c r="AC27" s="13">
        <v>0.54166666666666663</v>
      </c>
      <c r="AD27" s="14">
        <v>0.125</v>
      </c>
      <c r="AE27" s="5">
        <v>1</v>
      </c>
      <c r="AF27" s="5">
        <v>4</v>
      </c>
      <c r="AG27" s="11">
        <v>0.125</v>
      </c>
      <c r="AH27" s="11">
        <f t="shared" si="0"/>
        <v>0.5</v>
      </c>
      <c r="AI27" s="5"/>
      <c r="AJ27" s="4"/>
    </row>
    <row r="28" spans="1:36" ht="13.5" customHeight="1" x14ac:dyDescent="0.2">
      <c r="A28" s="4" t="s">
        <v>78</v>
      </c>
      <c r="B28" s="50">
        <v>4</v>
      </c>
      <c r="C28" s="64" t="s">
        <v>34</v>
      </c>
      <c r="D28" s="53" t="s">
        <v>1630</v>
      </c>
      <c r="E28" s="166">
        <v>43851</v>
      </c>
      <c r="F28" s="50" t="s">
        <v>114</v>
      </c>
      <c r="G28" s="171" t="s">
        <v>1631</v>
      </c>
      <c r="H28" s="5"/>
      <c r="I28" s="170" t="s">
        <v>117</v>
      </c>
      <c r="J28" s="50" t="s">
        <v>118</v>
      </c>
      <c r="K28" s="50" t="s">
        <v>121</v>
      </c>
      <c r="L28" s="79" t="s">
        <v>119</v>
      </c>
      <c r="M28" s="131" t="s">
        <v>122</v>
      </c>
      <c r="N28" s="79" t="s">
        <v>33</v>
      </c>
      <c r="O28" s="79" t="s">
        <v>30</v>
      </c>
      <c r="P28" s="79" t="s">
        <v>123</v>
      </c>
      <c r="Q28" s="79" t="s">
        <v>115</v>
      </c>
      <c r="R28" s="138" t="s">
        <v>120</v>
      </c>
      <c r="S28" s="138" t="s">
        <v>116</v>
      </c>
      <c r="T28" s="79" t="s">
        <v>124</v>
      </c>
      <c r="U28" s="79" t="s">
        <v>75</v>
      </c>
      <c r="V28" s="79" t="s">
        <v>31</v>
      </c>
      <c r="W28" s="79" t="s">
        <v>1928</v>
      </c>
      <c r="X28" s="79" t="s">
        <v>1928</v>
      </c>
      <c r="Y28" s="62" t="s">
        <v>103</v>
      </c>
      <c r="Z28" s="62" t="s">
        <v>32</v>
      </c>
      <c r="AA28" s="46" t="s">
        <v>1623</v>
      </c>
      <c r="AB28" s="13">
        <v>0.58333333333333337</v>
      </c>
      <c r="AC28" s="13">
        <v>0.70833333333333337</v>
      </c>
      <c r="AD28" s="14">
        <v>0.125</v>
      </c>
      <c r="AE28" s="5">
        <v>1</v>
      </c>
      <c r="AF28" s="5">
        <v>4</v>
      </c>
      <c r="AG28" s="11">
        <v>0.125</v>
      </c>
      <c r="AH28" s="11">
        <f t="shared" si="0"/>
        <v>0.5</v>
      </c>
      <c r="AI28" s="5"/>
      <c r="AJ28" s="4"/>
    </row>
    <row r="29" spans="1:36" ht="13.5" customHeight="1" x14ac:dyDescent="0.2">
      <c r="A29" s="4" t="s">
        <v>78</v>
      </c>
      <c r="B29" s="50">
        <v>4</v>
      </c>
      <c r="C29" s="64" t="s">
        <v>34</v>
      </c>
      <c r="D29" s="53" t="s">
        <v>1630</v>
      </c>
      <c r="E29" s="166">
        <v>43851</v>
      </c>
      <c r="F29" s="50" t="s">
        <v>114</v>
      </c>
      <c r="G29" s="171" t="s">
        <v>1631</v>
      </c>
      <c r="H29" s="5"/>
      <c r="I29" s="170" t="s">
        <v>1929</v>
      </c>
      <c r="J29" s="50" t="s">
        <v>1930</v>
      </c>
      <c r="K29" s="50" t="s">
        <v>1931</v>
      </c>
      <c r="L29" s="79" t="s">
        <v>1932</v>
      </c>
      <c r="M29" s="131" t="s">
        <v>1933</v>
      </c>
      <c r="N29" s="79" t="s">
        <v>33</v>
      </c>
      <c r="O29" s="79" t="s">
        <v>30</v>
      </c>
      <c r="P29" s="79" t="s">
        <v>1934</v>
      </c>
      <c r="Q29" s="79" t="s">
        <v>115</v>
      </c>
      <c r="R29" s="138" t="s">
        <v>120</v>
      </c>
      <c r="S29" s="138" t="s">
        <v>116</v>
      </c>
      <c r="T29" s="79" t="s">
        <v>1935</v>
      </c>
      <c r="U29" s="79" t="s">
        <v>1936</v>
      </c>
      <c r="V29" s="79" t="s">
        <v>35</v>
      </c>
      <c r="W29" s="79" t="s">
        <v>1643</v>
      </c>
      <c r="X29" s="6" t="s">
        <v>1849</v>
      </c>
      <c r="Y29" s="62" t="s">
        <v>104</v>
      </c>
      <c r="Z29" s="62" t="s">
        <v>55</v>
      </c>
      <c r="AA29" s="46" t="s">
        <v>443</v>
      </c>
      <c r="AB29" s="13">
        <v>0.41666666666666669</v>
      </c>
      <c r="AC29" s="13">
        <v>0.58333333333333337</v>
      </c>
      <c r="AD29" s="14">
        <v>0.16666666666666666</v>
      </c>
      <c r="AE29" s="50">
        <v>1</v>
      </c>
      <c r="AF29" s="50">
        <v>4</v>
      </c>
      <c r="AG29" s="11">
        <v>0.16666666666666666</v>
      </c>
      <c r="AH29" s="11">
        <f t="shared" si="0"/>
        <v>0.66666666666666663</v>
      </c>
      <c r="AI29" s="5"/>
      <c r="AJ29" s="4"/>
    </row>
    <row r="30" spans="1:36" ht="13.5" customHeight="1" x14ac:dyDescent="0.25">
      <c r="A30" s="4" t="s">
        <v>78</v>
      </c>
      <c r="B30" s="5">
        <v>5</v>
      </c>
      <c r="C30" s="43" t="s">
        <v>34</v>
      </c>
      <c r="D30" s="53" t="s">
        <v>126</v>
      </c>
      <c r="E30" s="12">
        <v>41778</v>
      </c>
      <c r="F30" s="5" t="s">
        <v>1644</v>
      </c>
      <c r="G30" s="44" t="s">
        <v>127</v>
      </c>
      <c r="H30" s="5"/>
      <c r="I30" s="5" t="s">
        <v>128</v>
      </c>
      <c r="J30" s="5" t="s">
        <v>129</v>
      </c>
      <c r="K30" s="168" t="s">
        <v>1645</v>
      </c>
      <c r="L30" s="45" t="s">
        <v>131</v>
      </c>
      <c r="M30" s="3" t="s">
        <v>143</v>
      </c>
      <c r="N30" s="5">
        <v>8</v>
      </c>
      <c r="O30" s="5" t="s">
        <v>141</v>
      </c>
      <c r="P30" s="6" t="s">
        <v>144</v>
      </c>
      <c r="Q30" s="5" t="s">
        <v>82</v>
      </c>
      <c r="R30" s="67" t="s">
        <v>135</v>
      </c>
      <c r="S30" s="67" t="s">
        <v>136</v>
      </c>
      <c r="T30" s="5" t="s">
        <v>145</v>
      </c>
      <c r="U30" s="5" t="s">
        <v>146</v>
      </c>
      <c r="V30" s="5" t="s">
        <v>41</v>
      </c>
      <c r="W30" s="6" t="s">
        <v>61</v>
      </c>
      <c r="X30" s="6" t="s">
        <v>61</v>
      </c>
      <c r="Y30" s="46" t="s">
        <v>85</v>
      </c>
      <c r="Z30" s="46" t="s">
        <v>55</v>
      </c>
      <c r="AA30" s="46" t="s">
        <v>109</v>
      </c>
      <c r="AB30" s="13">
        <v>0.41666666666666669</v>
      </c>
      <c r="AC30" s="13">
        <v>0.54166666666666663</v>
      </c>
      <c r="AD30" s="14">
        <v>0.125</v>
      </c>
      <c r="AE30" s="50">
        <v>1</v>
      </c>
      <c r="AF30" s="50">
        <v>4</v>
      </c>
      <c r="AG30" s="11">
        <v>0.125</v>
      </c>
      <c r="AH30" s="11">
        <f t="shared" si="0"/>
        <v>0.5</v>
      </c>
      <c r="AI30" s="5"/>
      <c r="AJ30" s="4"/>
    </row>
    <row r="31" spans="1:36" ht="13.5" customHeight="1" x14ac:dyDescent="0.25">
      <c r="A31" s="4" t="s">
        <v>78</v>
      </c>
      <c r="B31" s="5">
        <v>5</v>
      </c>
      <c r="C31" s="43" t="s">
        <v>34</v>
      </c>
      <c r="D31" s="53" t="s">
        <v>126</v>
      </c>
      <c r="E31" s="12">
        <v>41778</v>
      </c>
      <c r="F31" s="5" t="s">
        <v>1644</v>
      </c>
      <c r="G31" s="44" t="s">
        <v>127</v>
      </c>
      <c r="H31" s="5"/>
      <c r="I31" s="5" t="s">
        <v>128</v>
      </c>
      <c r="J31" s="5" t="s">
        <v>1646</v>
      </c>
      <c r="K31" s="168" t="s">
        <v>1647</v>
      </c>
      <c r="L31" s="45" t="s">
        <v>131</v>
      </c>
      <c r="M31" s="3" t="s">
        <v>147</v>
      </c>
      <c r="N31" s="172">
        <v>487</v>
      </c>
      <c r="O31" s="5" t="s">
        <v>30</v>
      </c>
      <c r="P31" s="6" t="s">
        <v>148</v>
      </c>
      <c r="Q31" s="5" t="s">
        <v>82</v>
      </c>
      <c r="R31" s="67" t="s">
        <v>135</v>
      </c>
      <c r="S31" s="67" t="s">
        <v>136</v>
      </c>
      <c r="T31" s="5"/>
      <c r="U31" s="5" t="s">
        <v>149</v>
      </c>
      <c r="V31" s="5" t="s">
        <v>31</v>
      </c>
      <c r="W31" s="6" t="s">
        <v>61</v>
      </c>
      <c r="X31" s="6" t="s">
        <v>61</v>
      </c>
      <c r="Y31" s="46" t="s">
        <v>85</v>
      </c>
      <c r="Z31" s="46" t="s">
        <v>32</v>
      </c>
      <c r="AA31" s="46" t="s">
        <v>1623</v>
      </c>
      <c r="AB31" s="13">
        <v>0.58333333333333337</v>
      </c>
      <c r="AC31" s="13">
        <v>0.70833333333333337</v>
      </c>
      <c r="AD31" s="14">
        <v>0.125</v>
      </c>
      <c r="AE31" s="50">
        <v>1</v>
      </c>
      <c r="AF31" s="50">
        <v>4</v>
      </c>
      <c r="AG31" s="11">
        <v>0.125</v>
      </c>
      <c r="AH31" s="11">
        <f t="shared" si="0"/>
        <v>0.5</v>
      </c>
      <c r="AI31" s="5"/>
      <c r="AJ31" s="4"/>
    </row>
    <row r="32" spans="1:36" ht="13.5" customHeight="1" x14ac:dyDescent="0.25">
      <c r="A32" s="4" t="s">
        <v>78</v>
      </c>
      <c r="B32" s="5">
        <v>5</v>
      </c>
      <c r="C32" s="43" t="s">
        <v>34</v>
      </c>
      <c r="D32" s="53" t="s">
        <v>126</v>
      </c>
      <c r="E32" s="12">
        <v>41778</v>
      </c>
      <c r="F32" s="5" t="s">
        <v>1644</v>
      </c>
      <c r="G32" s="44" t="s">
        <v>127</v>
      </c>
      <c r="H32" s="5"/>
      <c r="I32" s="50" t="s">
        <v>128</v>
      </c>
      <c r="J32" s="50" t="s">
        <v>1648</v>
      </c>
      <c r="K32" s="168" t="s">
        <v>1649</v>
      </c>
      <c r="L32" s="45" t="s">
        <v>131</v>
      </c>
      <c r="M32" s="173" t="s">
        <v>132</v>
      </c>
      <c r="N32" s="172">
        <v>1010</v>
      </c>
      <c r="O32" s="173" t="s">
        <v>1650</v>
      </c>
      <c r="P32" s="173" t="s">
        <v>1651</v>
      </c>
      <c r="Q32" s="5" t="s">
        <v>82</v>
      </c>
      <c r="R32" s="67" t="s">
        <v>135</v>
      </c>
      <c r="S32" s="67" t="s">
        <v>136</v>
      </c>
      <c r="T32" s="5"/>
      <c r="U32" s="5" t="s">
        <v>1652</v>
      </c>
      <c r="V32" s="5" t="s">
        <v>31</v>
      </c>
      <c r="W32" s="6" t="s">
        <v>61</v>
      </c>
      <c r="X32" s="6" t="s">
        <v>61</v>
      </c>
      <c r="Y32" s="46" t="s">
        <v>95</v>
      </c>
      <c r="Z32" s="46" t="s">
        <v>55</v>
      </c>
      <c r="AA32" s="46" t="s">
        <v>109</v>
      </c>
      <c r="AB32" s="13">
        <v>0.41666666666666669</v>
      </c>
      <c r="AC32" s="13">
        <v>0.54166666666666663</v>
      </c>
      <c r="AD32" s="14">
        <v>0.125</v>
      </c>
      <c r="AE32" s="50">
        <v>1</v>
      </c>
      <c r="AF32" s="50">
        <v>4</v>
      </c>
      <c r="AG32" s="11">
        <v>0.125</v>
      </c>
      <c r="AH32" s="11">
        <f t="shared" si="0"/>
        <v>0.5</v>
      </c>
      <c r="AI32" s="5"/>
      <c r="AJ32" s="4"/>
    </row>
    <row r="33" spans="1:16124" ht="13.5" customHeight="1" x14ac:dyDescent="0.25">
      <c r="A33" s="4" t="s">
        <v>78</v>
      </c>
      <c r="B33" s="5">
        <v>5</v>
      </c>
      <c r="C33" s="43" t="s">
        <v>34</v>
      </c>
      <c r="D33" s="53" t="s">
        <v>126</v>
      </c>
      <c r="E33" s="12">
        <v>41778</v>
      </c>
      <c r="F33" s="5" t="s">
        <v>1644</v>
      </c>
      <c r="G33" s="44" t="s">
        <v>127</v>
      </c>
      <c r="H33" s="5"/>
      <c r="I33" s="50" t="s">
        <v>128</v>
      </c>
      <c r="J33" s="50" t="s">
        <v>1648</v>
      </c>
      <c r="K33" s="168" t="s">
        <v>139</v>
      </c>
      <c r="L33" s="45" t="s">
        <v>131</v>
      </c>
      <c r="M33" s="3" t="s">
        <v>140</v>
      </c>
      <c r="N33" s="50">
        <v>33</v>
      </c>
      <c r="O33" s="5" t="s">
        <v>141</v>
      </c>
      <c r="P33" s="6" t="s">
        <v>142</v>
      </c>
      <c r="Q33" s="5" t="s">
        <v>82</v>
      </c>
      <c r="R33" s="67" t="s">
        <v>135</v>
      </c>
      <c r="S33" s="67" t="s">
        <v>136</v>
      </c>
      <c r="T33" s="5"/>
      <c r="U33" s="5" t="s">
        <v>71</v>
      </c>
      <c r="V33" s="5" t="s">
        <v>31</v>
      </c>
      <c r="W33" s="6" t="s">
        <v>61</v>
      </c>
      <c r="X33" s="6" t="s">
        <v>61</v>
      </c>
      <c r="Y33" s="46" t="s">
        <v>95</v>
      </c>
      <c r="Z33" s="46" t="s">
        <v>32</v>
      </c>
      <c r="AA33" s="46" t="s">
        <v>1623</v>
      </c>
      <c r="AB33" s="13">
        <v>0.58333333333333337</v>
      </c>
      <c r="AC33" s="13">
        <v>0.70833333333333337</v>
      </c>
      <c r="AD33" s="14">
        <v>0.125</v>
      </c>
      <c r="AE33" s="50">
        <v>1</v>
      </c>
      <c r="AF33" s="50">
        <v>4</v>
      </c>
      <c r="AG33" s="11">
        <v>0.125</v>
      </c>
      <c r="AH33" s="11">
        <f t="shared" si="0"/>
        <v>0.5</v>
      </c>
      <c r="AI33" s="5"/>
      <c r="AJ33" s="4"/>
    </row>
    <row r="34" spans="1:16124" ht="13.5" customHeight="1" x14ac:dyDescent="0.25">
      <c r="A34" s="4" t="s">
        <v>78</v>
      </c>
      <c r="B34" s="5">
        <v>5</v>
      </c>
      <c r="C34" s="43" t="s">
        <v>34</v>
      </c>
      <c r="D34" s="53" t="s">
        <v>126</v>
      </c>
      <c r="E34" s="12">
        <v>41778</v>
      </c>
      <c r="F34" s="5" t="s">
        <v>1644</v>
      </c>
      <c r="G34" s="44" t="s">
        <v>127</v>
      </c>
      <c r="H34" s="5"/>
      <c r="I34" s="50" t="s">
        <v>128</v>
      </c>
      <c r="J34" s="50" t="s">
        <v>129</v>
      </c>
      <c r="K34" s="168" t="s">
        <v>130</v>
      </c>
      <c r="L34" s="45" t="s">
        <v>131</v>
      </c>
      <c r="M34" s="3" t="s">
        <v>132</v>
      </c>
      <c r="N34" s="50">
        <v>3505</v>
      </c>
      <c r="O34" s="5" t="s">
        <v>133</v>
      </c>
      <c r="P34" s="6" t="s">
        <v>134</v>
      </c>
      <c r="Q34" s="5" t="s">
        <v>82</v>
      </c>
      <c r="R34" s="67" t="s">
        <v>135</v>
      </c>
      <c r="S34" s="67" t="s">
        <v>136</v>
      </c>
      <c r="T34" s="5" t="s">
        <v>137</v>
      </c>
      <c r="U34" s="5" t="s">
        <v>138</v>
      </c>
      <c r="V34" s="5" t="s">
        <v>41</v>
      </c>
      <c r="W34" s="6" t="s">
        <v>61</v>
      </c>
      <c r="X34" s="6" t="s">
        <v>61</v>
      </c>
      <c r="Y34" s="46" t="s">
        <v>103</v>
      </c>
      <c r="Z34" s="46" t="s">
        <v>55</v>
      </c>
      <c r="AA34" s="46" t="s">
        <v>109</v>
      </c>
      <c r="AB34" s="13">
        <v>0.41666666666666669</v>
      </c>
      <c r="AC34" s="13">
        <v>0.54166666666666663</v>
      </c>
      <c r="AD34" s="14">
        <v>0.125</v>
      </c>
      <c r="AE34" s="50">
        <v>1</v>
      </c>
      <c r="AF34" s="50">
        <v>4</v>
      </c>
      <c r="AG34" s="11">
        <v>0.125</v>
      </c>
      <c r="AH34" s="11">
        <f t="shared" si="0"/>
        <v>0.5</v>
      </c>
      <c r="AI34" s="5"/>
      <c r="AJ34" s="4"/>
    </row>
    <row r="35" spans="1:16124" ht="13.5" customHeight="1" x14ac:dyDescent="0.25">
      <c r="A35" s="4" t="s">
        <v>78</v>
      </c>
      <c r="B35" s="5">
        <v>5</v>
      </c>
      <c r="C35" s="43" t="s">
        <v>34</v>
      </c>
      <c r="D35" s="53" t="s">
        <v>126</v>
      </c>
      <c r="E35" s="12">
        <v>41778</v>
      </c>
      <c r="F35" s="5" t="s">
        <v>1644</v>
      </c>
      <c r="G35" s="44" t="s">
        <v>127</v>
      </c>
      <c r="H35" s="5"/>
      <c r="I35" s="50" t="s">
        <v>128</v>
      </c>
      <c r="J35" s="50" t="s">
        <v>1648</v>
      </c>
      <c r="K35" s="168" t="s">
        <v>151</v>
      </c>
      <c r="L35" s="45" t="s">
        <v>131</v>
      </c>
      <c r="M35" s="3" t="s">
        <v>140</v>
      </c>
      <c r="N35" s="50">
        <v>19</v>
      </c>
      <c r="O35" s="5" t="s">
        <v>152</v>
      </c>
      <c r="P35" s="6" t="s">
        <v>153</v>
      </c>
      <c r="Q35" s="5" t="s">
        <v>82</v>
      </c>
      <c r="R35" s="67" t="s">
        <v>135</v>
      </c>
      <c r="S35" s="67" t="s">
        <v>136</v>
      </c>
      <c r="T35" s="5" t="s">
        <v>154</v>
      </c>
      <c r="U35" s="5" t="s">
        <v>56</v>
      </c>
      <c r="V35" s="5" t="s">
        <v>31</v>
      </c>
      <c r="W35" s="6" t="s">
        <v>61</v>
      </c>
      <c r="X35" s="6" t="s">
        <v>61</v>
      </c>
      <c r="Y35" s="46" t="s">
        <v>103</v>
      </c>
      <c r="Z35" s="46" t="s">
        <v>32</v>
      </c>
      <c r="AA35" s="46" t="s">
        <v>1623</v>
      </c>
      <c r="AB35" s="13">
        <v>0.58333333333333337</v>
      </c>
      <c r="AC35" s="13">
        <v>0.70833333333333337</v>
      </c>
      <c r="AD35" s="14">
        <v>0.125</v>
      </c>
      <c r="AE35" s="50">
        <v>1</v>
      </c>
      <c r="AF35" s="50">
        <v>4</v>
      </c>
      <c r="AG35" s="11">
        <v>0.125</v>
      </c>
      <c r="AH35" s="11">
        <f t="shared" si="0"/>
        <v>0.5</v>
      </c>
      <c r="AI35" s="5"/>
      <c r="AJ35" s="4"/>
    </row>
    <row r="36" spans="1:16124" ht="13.5" customHeight="1" x14ac:dyDescent="0.25">
      <c r="A36" s="4" t="s">
        <v>78</v>
      </c>
      <c r="B36" s="5">
        <v>5</v>
      </c>
      <c r="C36" s="43" t="s">
        <v>34</v>
      </c>
      <c r="D36" s="53" t="s">
        <v>126</v>
      </c>
      <c r="E36" s="12">
        <v>41778</v>
      </c>
      <c r="F36" s="5" t="s">
        <v>1644</v>
      </c>
      <c r="G36" s="44" t="s">
        <v>127</v>
      </c>
      <c r="H36" s="5"/>
      <c r="I36" s="50" t="s">
        <v>128</v>
      </c>
      <c r="J36" s="50" t="s">
        <v>1648</v>
      </c>
      <c r="K36" s="168" t="s">
        <v>1653</v>
      </c>
      <c r="L36" s="45" t="s">
        <v>131</v>
      </c>
      <c r="M36" s="173" t="s">
        <v>1654</v>
      </c>
      <c r="N36" s="174">
        <v>41</v>
      </c>
      <c r="O36" s="173" t="s">
        <v>155</v>
      </c>
      <c r="P36" s="172" t="s">
        <v>157</v>
      </c>
      <c r="Q36" s="5" t="s">
        <v>82</v>
      </c>
      <c r="R36" s="67" t="s">
        <v>135</v>
      </c>
      <c r="S36" s="67" t="s">
        <v>136</v>
      </c>
      <c r="T36" s="5"/>
      <c r="U36" s="5" t="s">
        <v>1655</v>
      </c>
      <c r="V36" s="5" t="s">
        <v>31</v>
      </c>
      <c r="W36" s="6" t="s">
        <v>61</v>
      </c>
      <c r="X36" s="6" t="s">
        <v>61</v>
      </c>
      <c r="Y36" s="46" t="s">
        <v>104</v>
      </c>
      <c r="Z36" s="46" t="s">
        <v>55</v>
      </c>
      <c r="AA36" s="46" t="s">
        <v>107</v>
      </c>
      <c r="AB36" s="13">
        <v>0.41666666666666669</v>
      </c>
      <c r="AC36" s="13">
        <v>0.5</v>
      </c>
      <c r="AD36" s="14">
        <v>8.3333333333333329E-2</v>
      </c>
      <c r="AE36" s="50">
        <v>1</v>
      </c>
      <c r="AF36" s="50">
        <v>4</v>
      </c>
      <c r="AG36" s="11">
        <v>8.3333333333333329E-2</v>
      </c>
      <c r="AH36" s="11">
        <f t="shared" si="0"/>
        <v>0.33333333333333331</v>
      </c>
      <c r="AI36" s="5"/>
      <c r="AJ36" s="4"/>
    </row>
    <row r="37" spans="1:16124" ht="13.5" customHeight="1" x14ac:dyDescent="0.25">
      <c r="A37" s="4" t="s">
        <v>78</v>
      </c>
      <c r="B37" s="5">
        <v>5</v>
      </c>
      <c r="C37" s="43" t="s">
        <v>34</v>
      </c>
      <c r="D37" s="53" t="s">
        <v>126</v>
      </c>
      <c r="E37" s="12">
        <v>41778</v>
      </c>
      <c r="F37" s="5" t="s">
        <v>1644</v>
      </c>
      <c r="G37" s="44" t="s">
        <v>127</v>
      </c>
      <c r="H37" s="5"/>
      <c r="I37" s="50" t="s">
        <v>128</v>
      </c>
      <c r="J37" s="50" t="s">
        <v>1648</v>
      </c>
      <c r="K37" s="45" t="s">
        <v>1656</v>
      </c>
      <c r="L37" s="45" t="s">
        <v>131</v>
      </c>
      <c r="M37" s="173" t="s">
        <v>1657</v>
      </c>
      <c r="N37" s="174">
        <v>10</v>
      </c>
      <c r="O37" s="173" t="s">
        <v>156</v>
      </c>
      <c r="P37" s="174" t="s">
        <v>1658</v>
      </c>
      <c r="Q37" s="5" t="s">
        <v>82</v>
      </c>
      <c r="R37" s="67" t="s">
        <v>135</v>
      </c>
      <c r="S37" s="67" t="s">
        <v>136</v>
      </c>
      <c r="T37" s="5"/>
      <c r="U37" s="5" t="s">
        <v>1659</v>
      </c>
      <c r="V37" s="5" t="s">
        <v>31</v>
      </c>
      <c r="W37" s="6" t="s">
        <v>61</v>
      </c>
      <c r="X37" s="6" t="s">
        <v>61</v>
      </c>
      <c r="Y37" s="46" t="s">
        <v>104</v>
      </c>
      <c r="Z37" s="46" t="s">
        <v>32</v>
      </c>
      <c r="AA37" s="46" t="s">
        <v>1660</v>
      </c>
      <c r="AB37" s="13">
        <v>0.5</v>
      </c>
      <c r="AC37" s="13">
        <v>0.58333333333333337</v>
      </c>
      <c r="AD37" s="14">
        <v>8.3333333333333329E-2</v>
      </c>
      <c r="AE37" s="50">
        <v>1</v>
      </c>
      <c r="AF37" s="50">
        <v>4</v>
      </c>
      <c r="AG37" s="11">
        <v>8.3333333333333329E-2</v>
      </c>
      <c r="AH37" s="11">
        <f t="shared" si="0"/>
        <v>0.33333333333333331</v>
      </c>
      <c r="AI37" s="5"/>
      <c r="AJ37" s="4"/>
    </row>
    <row r="38" spans="1:16124" ht="13.5" customHeight="1" x14ac:dyDescent="0.25">
      <c r="A38" s="4" t="s">
        <v>78</v>
      </c>
      <c r="B38" s="5">
        <v>6</v>
      </c>
      <c r="C38" s="43" t="s">
        <v>34</v>
      </c>
      <c r="D38" s="53" t="s">
        <v>1937</v>
      </c>
      <c r="E38" s="12">
        <v>43010</v>
      </c>
      <c r="F38" s="5" t="s">
        <v>1938</v>
      </c>
      <c r="G38" s="44" t="s">
        <v>1939</v>
      </c>
      <c r="H38" s="50"/>
      <c r="I38" s="3" t="s">
        <v>1940</v>
      </c>
      <c r="J38" s="5" t="s">
        <v>159</v>
      </c>
      <c r="K38" s="45" t="s">
        <v>1941</v>
      </c>
      <c r="L38" s="45" t="s">
        <v>158</v>
      </c>
      <c r="M38" s="5" t="s">
        <v>1942</v>
      </c>
      <c r="N38" s="5" t="s">
        <v>1943</v>
      </c>
      <c r="O38" s="5" t="s">
        <v>30</v>
      </c>
      <c r="P38" s="6" t="s">
        <v>1944</v>
      </c>
      <c r="Q38" s="5" t="s">
        <v>82</v>
      </c>
      <c r="R38" s="67" t="s">
        <v>1945</v>
      </c>
      <c r="S38" s="67" t="s">
        <v>1946</v>
      </c>
      <c r="T38" s="5" t="s">
        <v>1947</v>
      </c>
      <c r="U38" s="5" t="s">
        <v>1948</v>
      </c>
      <c r="V38" s="5" t="s">
        <v>31</v>
      </c>
      <c r="W38" s="6" t="s">
        <v>61</v>
      </c>
      <c r="X38" s="6" t="s">
        <v>61</v>
      </c>
      <c r="Y38" s="46" t="s">
        <v>85</v>
      </c>
      <c r="Z38" s="46" t="s">
        <v>55</v>
      </c>
      <c r="AA38" s="46" t="s">
        <v>96</v>
      </c>
      <c r="AB38" s="13">
        <v>0.375</v>
      </c>
      <c r="AC38" s="13">
        <v>0.5</v>
      </c>
      <c r="AD38" s="14">
        <v>0.125</v>
      </c>
      <c r="AE38" s="50">
        <v>1</v>
      </c>
      <c r="AF38" s="50">
        <v>4</v>
      </c>
      <c r="AG38" s="11">
        <v>0.125</v>
      </c>
      <c r="AH38" s="11">
        <f t="shared" si="0"/>
        <v>0.5</v>
      </c>
      <c r="AI38" s="5"/>
      <c r="AJ38" s="4"/>
    </row>
    <row r="39" spans="1:16124" ht="13.5" customHeight="1" x14ac:dyDescent="0.25">
      <c r="A39" s="4" t="s">
        <v>78</v>
      </c>
      <c r="B39" s="5">
        <v>6</v>
      </c>
      <c r="C39" s="43" t="s">
        <v>34</v>
      </c>
      <c r="D39" s="53" t="s">
        <v>1937</v>
      </c>
      <c r="E39" s="12">
        <v>43010</v>
      </c>
      <c r="F39" s="5" t="s">
        <v>1938</v>
      </c>
      <c r="G39" s="44" t="s">
        <v>1939</v>
      </c>
      <c r="H39" s="50"/>
      <c r="I39" s="5" t="s">
        <v>1940</v>
      </c>
      <c r="J39" s="5" t="s">
        <v>1949</v>
      </c>
      <c r="K39" s="45" t="s">
        <v>1950</v>
      </c>
      <c r="L39" s="45" t="s">
        <v>158</v>
      </c>
      <c r="M39" s="5" t="s">
        <v>1951</v>
      </c>
      <c r="N39" s="5">
        <v>1111</v>
      </c>
      <c r="O39" s="5" t="s">
        <v>30</v>
      </c>
      <c r="P39" s="6" t="s">
        <v>1952</v>
      </c>
      <c r="Q39" s="5" t="s">
        <v>82</v>
      </c>
      <c r="R39" s="67" t="s">
        <v>1945</v>
      </c>
      <c r="S39" s="67" t="s">
        <v>1946</v>
      </c>
      <c r="T39" s="5" t="s">
        <v>1953</v>
      </c>
      <c r="U39" s="5" t="s">
        <v>1954</v>
      </c>
      <c r="V39" s="5" t="s">
        <v>31</v>
      </c>
      <c r="W39" s="6" t="s">
        <v>61</v>
      </c>
      <c r="X39" s="6" t="s">
        <v>61</v>
      </c>
      <c r="Y39" s="46" t="s">
        <v>85</v>
      </c>
      <c r="Z39" s="46" t="s">
        <v>32</v>
      </c>
      <c r="AA39" s="46" t="s">
        <v>1660</v>
      </c>
      <c r="AB39" s="13">
        <v>0.5</v>
      </c>
      <c r="AC39" s="13">
        <v>0.58333333333333337</v>
      </c>
      <c r="AD39" s="14">
        <v>8.3333333333333329E-2</v>
      </c>
      <c r="AE39" s="50">
        <v>1</v>
      </c>
      <c r="AF39" s="50">
        <v>4</v>
      </c>
      <c r="AG39" s="11">
        <v>8.3333333333333329E-2</v>
      </c>
      <c r="AH39" s="11">
        <f t="shared" si="0"/>
        <v>0.33333333333333331</v>
      </c>
      <c r="AI39" s="5"/>
      <c r="AJ39" s="4"/>
    </row>
    <row r="40" spans="1:16124" ht="13.5" customHeight="1" x14ac:dyDescent="0.25">
      <c r="A40" s="4" t="s">
        <v>78</v>
      </c>
      <c r="B40" s="5">
        <v>6</v>
      </c>
      <c r="C40" s="43" t="s">
        <v>34</v>
      </c>
      <c r="D40" s="53" t="s">
        <v>1937</v>
      </c>
      <c r="E40" s="12">
        <v>43010</v>
      </c>
      <c r="F40" s="5" t="s">
        <v>1938</v>
      </c>
      <c r="G40" s="44" t="s">
        <v>1939</v>
      </c>
      <c r="H40" s="50"/>
      <c r="I40" s="70">
        <v>47508411022559</v>
      </c>
      <c r="J40" s="5" t="s">
        <v>524</v>
      </c>
      <c r="K40" s="45" t="s">
        <v>1955</v>
      </c>
      <c r="L40" s="45" t="s">
        <v>1615</v>
      </c>
      <c r="M40" s="5" t="s">
        <v>1956</v>
      </c>
      <c r="N40" s="5">
        <v>501</v>
      </c>
      <c r="O40" s="5" t="s">
        <v>1957</v>
      </c>
      <c r="P40" s="6" t="s">
        <v>1958</v>
      </c>
      <c r="Q40" s="5" t="s">
        <v>82</v>
      </c>
      <c r="R40" s="67" t="s">
        <v>1945</v>
      </c>
      <c r="S40" s="67" t="s">
        <v>1946</v>
      </c>
      <c r="T40" s="5" t="s">
        <v>1959</v>
      </c>
      <c r="U40" s="5" t="s">
        <v>1960</v>
      </c>
      <c r="V40" s="5" t="s">
        <v>41</v>
      </c>
      <c r="W40" s="6" t="s">
        <v>42</v>
      </c>
      <c r="X40" s="6" t="s">
        <v>42</v>
      </c>
      <c r="Y40" s="46" t="s">
        <v>95</v>
      </c>
      <c r="Z40" s="46" t="s">
        <v>55</v>
      </c>
      <c r="AA40" s="46" t="s">
        <v>1961</v>
      </c>
      <c r="AB40" s="13">
        <v>0.41666666666666669</v>
      </c>
      <c r="AC40" s="13">
        <v>0.59722222222222221</v>
      </c>
      <c r="AD40" s="14">
        <v>0.18055555555555555</v>
      </c>
      <c r="AE40" s="50">
        <v>1</v>
      </c>
      <c r="AF40" s="50">
        <v>4</v>
      </c>
      <c r="AG40" s="11">
        <v>0.18055555555555555</v>
      </c>
      <c r="AH40" s="11">
        <f t="shared" si="0"/>
        <v>0.72222222222222221</v>
      </c>
      <c r="AI40" s="5"/>
      <c r="AJ40" s="4"/>
    </row>
    <row r="41" spans="1:16124" ht="13.5" customHeight="1" x14ac:dyDescent="0.25">
      <c r="A41" s="4" t="s">
        <v>78</v>
      </c>
      <c r="B41" s="5">
        <v>6</v>
      </c>
      <c r="C41" s="43" t="s">
        <v>34</v>
      </c>
      <c r="D41" s="53" t="s">
        <v>1937</v>
      </c>
      <c r="E41" s="12">
        <v>43010</v>
      </c>
      <c r="F41" s="5" t="s">
        <v>1938</v>
      </c>
      <c r="G41" s="44" t="s">
        <v>1939</v>
      </c>
      <c r="H41" s="50"/>
      <c r="I41" s="3" t="s">
        <v>1940</v>
      </c>
      <c r="J41" s="5" t="s">
        <v>1949</v>
      </c>
      <c r="K41" s="45" t="s">
        <v>1962</v>
      </c>
      <c r="L41" s="45" t="s">
        <v>158</v>
      </c>
      <c r="M41" s="5" t="s">
        <v>1963</v>
      </c>
      <c r="N41" s="5">
        <v>4255</v>
      </c>
      <c r="O41" s="5" t="s">
        <v>1964</v>
      </c>
      <c r="P41" s="6" t="s">
        <v>1965</v>
      </c>
      <c r="Q41" s="5" t="s">
        <v>82</v>
      </c>
      <c r="R41" s="67" t="s">
        <v>1945</v>
      </c>
      <c r="S41" s="67" t="s">
        <v>1946</v>
      </c>
      <c r="T41" s="3" t="s">
        <v>1966</v>
      </c>
      <c r="U41" s="5" t="s">
        <v>58</v>
      </c>
      <c r="V41" s="5" t="s">
        <v>31</v>
      </c>
      <c r="W41" s="6" t="s">
        <v>61</v>
      </c>
      <c r="X41" s="6" t="s">
        <v>61</v>
      </c>
      <c r="Y41" s="46" t="s">
        <v>103</v>
      </c>
      <c r="Z41" s="46" t="s">
        <v>55</v>
      </c>
      <c r="AA41" s="46" t="s">
        <v>443</v>
      </c>
      <c r="AB41" s="13">
        <v>0.41666666666666669</v>
      </c>
      <c r="AC41" s="13">
        <v>0.58333333333333337</v>
      </c>
      <c r="AD41" s="14">
        <v>0.16666666666666666</v>
      </c>
      <c r="AE41" s="50">
        <v>1</v>
      </c>
      <c r="AF41" s="50">
        <v>4</v>
      </c>
      <c r="AG41" s="11">
        <v>0.16666666666666666</v>
      </c>
      <c r="AH41" s="11">
        <f t="shared" si="0"/>
        <v>0.66666666666666663</v>
      </c>
      <c r="AI41" s="5"/>
      <c r="AJ41" s="4"/>
    </row>
    <row r="42" spans="1:16124" ht="13.5" customHeight="1" x14ac:dyDescent="0.2">
      <c r="A42" s="4" t="s">
        <v>78</v>
      </c>
      <c r="B42" s="5">
        <v>7</v>
      </c>
      <c r="C42" s="43" t="s">
        <v>34</v>
      </c>
      <c r="D42" s="53" t="s">
        <v>160</v>
      </c>
      <c r="E42" s="12">
        <v>41491</v>
      </c>
      <c r="F42" s="5" t="s">
        <v>1661</v>
      </c>
      <c r="G42" s="44" t="s">
        <v>161</v>
      </c>
      <c r="H42" s="5"/>
      <c r="I42" s="176" t="s">
        <v>173</v>
      </c>
      <c r="J42" s="5" t="s">
        <v>174</v>
      </c>
      <c r="K42" s="50" t="s">
        <v>1662</v>
      </c>
      <c r="L42" s="5" t="s">
        <v>176</v>
      </c>
      <c r="M42" s="5" t="s">
        <v>1663</v>
      </c>
      <c r="N42" s="5">
        <v>1083</v>
      </c>
      <c r="O42" s="5" t="s">
        <v>1664</v>
      </c>
      <c r="P42" s="5" t="s">
        <v>1665</v>
      </c>
      <c r="Q42" s="5" t="s">
        <v>49</v>
      </c>
      <c r="R42" s="67" t="s">
        <v>171</v>
      </c>
      <c r="S42" s="67" t="s">
        <v>163</v>
      </c>
      <c r="T42" s="3" t="s">
        <v>1666</v>
      </c>
      <c r="U42" s="5" t="s">
        <v>112</v>
      </c>
      <c r="V42" s="5" t="s">
        <v>31</v>
      </c>
      <c r="W42" s="5" t="s">
        <v>1928</v>
      </c>
      <c r="X42" s="5" t="s">
        <v>1928</v>
      </c>
      <c r="Y42" s="5" t="s">
        <v>85</v>
      </c>
      <c r="Z42" s="5" t="s">
        <v>55</v>
      </c>
      <c r="AA42" s="5" t="s">
        <v>107</v>
      </c>
      <c r="AB42" s="13">
        <v>0.41666666666666669</v>
      </c>
      <c r="AC42" s="13">
        <v>0.5</v>
      </c>
      <c r="AD42" s="14">
        <v>8.3333333333333329E-2</v>
      </c>
      <c r="AE42" s="5">
        <v>1</v>
      </c>
      <c r="AF42" s="5">
        <v>4</v>
      </c>
      <c r="AG42" s="11">
        <v>8.3333333333333329E-2</v>
      </c>
      <c r="AH42" s="11">
        <f t="shared" si="0"/>
        <v>0.33333333333333331</v>
      </c>
      <c r="AI42" s="5"/>
      <c r="AJ42" s="4"/>
    </row>
    <row r="43" spans="1:16124" ht="13.5" customHeight="1" x14ac:dyDescent="0.2">
      <c r="A43" s="4" t="s">
        <v>78</v>
      </c>
      <c r="B43" s="5">
        <v>7</v>
      </c>
      <c r="C43" s="43" t="s">
        <v>34</v>
      </c>
      <c r="D43" s="53" t="s">
        <v>160</v>
      </c>
      <c r="E43" s="12">
        <v>41491</v>
      </c>
      <c r="F43" s="5" t="s">
        <v>1661</v>
      </c>
      <c r="G43" s="44" t="s">
        <v>161</v>
      </c>
      <c r="H43" s="5"/>
      <c r="I43" s="176" t="s">
        <v>173</v>
      </c>
      <c r="J43" s="5" t="s">
        <v>174</v>
      </c>
      <c r="K43" s="50" t="s">
        <v>202</v>
      </c>
      <c r="L43" s="5" t="s">
        <v>176</v>
      </c>
      <c r="M43" s="5" t="s">
        <v>203</v>
      </c>
      <c r="N43" s="5">
        <v>1089</v>
      </c>
      <c r="O43" s="5" t="s">
        <v>204</v>
      </c>
      <c r="P43" s="5" t="s">
        <v>205</v>
      </c>
      <c r="Q43" s="5" t="s">
        <v>49</v>
      </c>
      <c r="R43" s="67" t="s">
        <v>195</v>
      </c>
      <c r="S43" s="67" t="s">
        <v>163</v>
      </c>
      <c r="T43" s="5" t="s">
        <v>206</v>
      </c>
      <c r="U43" s="5" t="s">
        <v>1667</v>
      </c>
      <c r="V43" s="5" t="s">
        <v>31</v>
      </c>
      <c r="W43" s="5" t="s">
        <v>1928</v>
      </c>
      <c r="X43" s="5" t="s">
        <v>1928</v>
      </c>
      <c r="Y43" s="5" t="s">
        <v>85</v>
      </c>
      <c r="Z43" s="6" t="s">
        <v>32</v>
      </c>
      <c r="AA43" s="5" t="s">
        <v>1660</v>
      </c>
      <c r="AB43" s="13">
        <v>0.5</v>
      </c>
      <c r="AC43" s="13">
        <v>0.58333333333333337</v>
      </c>
      <c r="AD43" s="14">
        <v>8.3333333333333329E-2</v>
      </c>
      <c r="AE43" s="5">
        <v>1</v>
      </c>
      <c r="AF43" s="5">
        <v>4</v>
      </c>
      <c r="AG43" s="11">
        <v>8.3333333333333329E-2</v>
      </c>
      <c r="AH43" s="11">
        <f t="shared" si="0"/>
        <v>0.33333333333333331</v>
      </c>
      <c r="AI43" s="5"/>
      <c r="AJ43" s="4"/>
    </row>
    <row r="44" spans="1:16124" ht="13.5" customHeight="1" x14ac:dyDescent="0.25">
      <c r="A44" s="4" t="s">
        <v>78</v>
      </c>
      <c r="B44" s="5">
        <v>7</v>
      </c>
      <c r="C44" s="43" t="s">
        <v>34</v>
      </c>
      <c r="D44" s="53" t="s">
        <v>160</v>
      </c>
      <c r="E44" s="12">
        <v>41491</v>
      </c>
      <c r="F44" s="5" t="s">
        <v>1661</v>
      </c>
      <c r="G44" s="44" t="s">
        <v>161</v>
      </c>
      <c r="H44" s="5"/>
      <c r="I44" s="177" t="s">
        <v>164</v>
      </c>
      <c r="J44" s="5" t="s">
        <v>165</v>
      </c>
      <c r="K44" s="50" t="s">
        <v>166</v>
      </c>
      <c r="L44" s="5" t="s">
        <v>167</v>
      </c>
      <c r="M44" s="5" t="s">
        <v>168</v>
      </c>
      <c r="N44" s="5">
        <v>1</v>
      </c>
      <c r="O44" s="5" t="s">
        <v>169</v>
      </c>
      <c r="P44" s="5" t="s">
        <v>170</v>
      </c>
      <c r="Q44" s="5" t="s">
        <v>49</v>
      </c>
      <c r="R44" s="67" t="s">
        <v>171</v>
      </c>
      <c r="S44" s="67" t="s">
        <v>163</v>
      </c>
      <c r="T44" s="3" t="s">
        <v>172</v>
      </c>
      <c r="U44" s="5" t="s">
        <v>125</v>
      </c>
      <c r="V44" s="5" t="s">
        <v>31</v>
      </c>
      <c r="W44" s="5" t="s">
        <v>1928</v>
      </c>
      <c r="X44" s="5" t="s">
        <v>1928</v>
      </c>
      <c r="Y44" s="5" t="s">
        <v>95</v>
      </c>
      <c r="Z44" s="6" t="s">
        <v>55</v>
      </c>
      <c r="AA44" s="5" t="s">
        <v>107</v>
      </c>
      <c r="AB44" s="13">
        <v>0.41666666666666669</v>
      </c>
      <c r="AC44" s="13">
        <v>0.5</v>
      </c>
      <c r="AD44" s="14">
        <v>8.3333333333333329E-2</v>
      </c>
      <c r="AE44" s="5">
        <v>1</v>
      </c>
      <c r="AF44" s="5">
        <v>4</v>
      </c>
      <c r="AG44" s="11">
        <v>8.3333333333333329E-2</v>
      </c>
      <c r="AH44" s="11">
        <f t="shared" si="0"/>
        <v>0.33333333333333331</v>
      </c>
      <c r="AI44" s="5"/>
      <c r="AJ44" s="4"/>
    </row>
    <row r="45" spans="1:16124" ht="13.5" customHeight="1" x14ac:dyDescent="0.2">
      <c r="A45" s="4" t="s">
        <v>78</v>
      </c>
      <c r="B45" s="5">
        <v>7</v>
      </c>
      <c r="C45" s="43" t="s">
        <v>34</v>
      </c>
      <c r="D45" s="53" t="s">
        <v>160</v>
      </c>
      <c r="E45" s="12">
        <v>41491</v>
      </c>
      <c r="F45" s="5" t="s">
        <v>1661</v>
      </c>
      <c r="G45" s="44" t="s">
        <v>161</v>
      </c>
      <c r="H45" s="5"/>
      <c r="I45" s="176" t="s">
        <v>173</v>
      </c>
      <c r="J45" s="5" t="s">
        <v>174</v>
      </c>
      <c r="K45" s="50" t="s">
        <v>175</v>
      </c>
      <c r="L45" s="5" t="s">
        <v>176</v>
      </c>
      <c r="M45" s="5" t="s">
        <v>177</v>
      </c>
      <c r="N45" s="5">
        <v>288</v>
      </c>
      <c r="O45" s="5" t="s">
        <v>178</v>
      </c>
      <c r="P45" s="5" t="s">
        <v>179</v>
      </c>
      <c r="Q45" s="5" t="s">
        <v>49</v>
      </c>
      <c r="R45" s="67" t="s">
        <v>171</v>
      </c>
      <c r="S45" s="67" t="s">
        <v>163</v>
      </c>
      <c r="T45" s="5" t="s">
        <v>180</v>
      </c>
      <c r="U45" s="5" t="s">
        <v>1668</v>
      </c>
      <c r="V45" s="5" t="s">
        <v>31</v>
      </c>
      <c r="W45" s="5" t="s">
        <v>1928</v>
      </c>
      <c r="X45" s="5" t="s">
        <v>1928</v>
      </c>
      <c r="Y45" s="5" t="s">
        <v>95</v>
      </c>
      <c r="Z45" s="6" t="s">
        <v>32</v>
      </c>
      <c r="AA45" s="5" t="s">
        <v>1669</v>
      </c>
      <c r="AB45" s="13">
        <v>0.54166666666666663</v>
      </c>
      <c r="AC45" s="13">
        <v>0.68055555555555547</v>
      </c>
      <c r="AD45" s="14">
        <v>0.1388888888888889</v>
      </c>
      <c r="AE45" s="5">
        <v>1</v>
      </c>
      <c r="AF45" s="5">
        <v>4</v>
      </c>
      <c r="AG45" s="11">
        <v>0.1388888888888889</v>
      </c>
      <c r="AH45" s="11">
        <f t="shared" si="0"/>
        <v>0.55555555555555558</v>
      </c>
      <c r="AI45" s="5"/>
      <c r="AJ45" s="257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</row>
    <row r="46" spans="1:16124" ht="13.5" customHeight="1" x14ac:dyDescent="0.2">
      <c r="A46" s="4" t="s">
        <v>78</v>
      </c>
      <c r="B46" s="5">
        <v>7</v>
      </c>
      <c r="C46" s="43" t="s">
        <v>34</v>
      </c>
      <c r="D46" s="53" t="s">
        <v>160</v>
      </c>
      <c r="E46" s="12">
        <v>41491</v>
      </c>
      <c r="F46" s="5" t="s">
        <v>1661</v>
      </c>
      <c r="G46" s="44" t="s">
        <v>161</v>
      </c>
      <c r="H46" s="5"/>
      <c r="I46" s="176" t="s">
        <v>173</v>
      </c>
      <c r="J46" s="5" t="s">
        <v>194</v>
      </c>
      <c r="K46" s="50" t="s">
        <v>196</v>
      </c>
      <c r="L46" s="5" t="s">
        <v>176</v>
      </c>
      <c r="M46" s="5" t="s">
        <v>197</v>
      </c>
      <c r="N46" s="5">
        <v>8</v>
      </c>
      <c r="O46" s="5" t="s">
        <v>198</v>
      </c>
      <c r="P46" s="5" t="s">
        <v>199</v>
      </c>
      <c r="Q46" s="5" t="s">
        <v>49</v>
      </c>
      <c r="R46" s="67" t="s">
        <v>171</v>
      </c>
      <c r="S46" s="67" t="s">
        <v>163</v>
      </c>
      <c r="T46" s="5" t="s">
        <v>200</v>
      </c>
      <c r="U46" s="5" t="s">
        <v>201</v>
      </c>
      <c r="V46" s="5" t="s">
        <v>31</v>
      </c>
      <c r="W46" s="5" t="s">
        <v>1928</v>
      </c>
      <c r="X46" s="5" t="s">
        <v>1928</v>
      </c>
      <c r="Y46" s="6" t="s">
        <v>103</v>
      </c>
      <c r="Z46" s="6" t="s">
        <v>55</v>
      </c>
      <c r="AA46" s="5" t="s">
        <v>443</v>
      </c>
      <c r="AB46" s="13">
        <v>0.41666666666666669</v>
      </c>
      <c r="AC46" s="14">
        <v>0.58333333333333337</v>
      </c>
      <c r="AD46" s="14">
        <v>0.16666666666666666</v>
      </c>
      <c r="AE46" s="5">
        <v>1</v>
      </c>
      <c r="AF46" s="5">
        <v>4</v>
      </c>
      <c r="AG46" s="11">
        <v>0.16666666666666666</v>
      </c>
      <c r="AH46" s="11">
        <f t="shared" si="0"/>
        <v>0.66666666666666663</v>
      </c>
      <c r="AI46" s="5"/>
      <c r="AJ46" s="257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</row>
    <row r="47" spans="1:16124" ht="13.5" customHeight="1" x14ac:dyDescent="0.2">
      <c r="A47" s="79" t="s">
        <v>78</v>
      </c>
      <c r="B47" s="50">
        <v>8</v>
      </c>
      <c r="C47" s="50" t="s">
        <v>427</v>
      </c>
      <c r="D47" s="50" t="s">
        <v>1670</v>
      </c>
      <c r="E47" s="52">
        <v>43563</v>
      </c>
      <c r="F47" s="50" t="s">
        <v>1671</v>
      </c>
      <c r="G47" s="178" t="s">
        <v>1672</v>
      </c>
      <c r="H47" s="50"/>
      <c r="I47" s="158">
        <v>35632225000145</v>
      </c>
      <c r="J47" s="50" t="s">
        <v>1673</v>
      </c>
      <c r="K47" s="50" t="s">
        <v>1674</v>
      </c>
      <c r="L47" s="79" t="s">
        <v>1675</v>
      </c>
      <c r="M47" s="131" t="s">
        <v>1676</v>
      </c>
      <c r="N47" s="79">
        <v>8462</v>
      </c>
      <c r="O47" s="79" t="s">
        <v>1677</v>
      </c>
      <c r="P47" s="79" t="s">
        <v>1678</v>
      </c>
      <c r="Q47" s="79" t="s">
        <v>49</v>
      </c>
      <c r="R47" s="138" t="s">
        <v>209</v>
      </c>
      <c r="S47" s="138" t="s">
        <v>210</v>
      </c>
      <c r="T47" s="79"/>
      <c r="U47" s="79"/>
      <c r="V47" s="50" t="s">
        <v>35</v>
      </c>
      <c r="W47" s="50" t="s">
        <v>1643</v>
      </c>
      <c r="X47" s="50" t="s">
        <v>1849</v>
      </c>
      <c r="Y47" s="79" t="s">
        <v>85</v>
      </c>
      <c r="Z47" s="63" t="s">
        <v>55</v>
      </c>
      <c r="AA47" s="179" t="s">
        <v>109</v>
      </c>
      <c r="AB47" s="58">
        <v>0.41666666666666669</v>
      </c>
      <c r="AC47" s="58">
        <v>0.54166666666666663</v>
      </c>
      <c r="AD47" s="59">
        <v>0.125</v>
      </c>
      <c r="AE47" s="50">
        <v>1</v>
      </c>
      <c r="AF47" s="50">
        <v>4</v>
      </c>
      <c r="AG47" s="60">
        <v>0.125</v>
      </c>
      <c r="AH47" s="11">
        <f t="shared" si="0"/>
        <v>0.5</v>
      </c>
      <c r="AI47" s="180"/>
      <c r="AJ47" s="257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</row>
    <row r="48" spans="1:16124" ht="13.5" customHeight="1" x14ac:dyDescent="0.2">
      <c r="A48" s="79" t="s">
        <v>78</v>
      </c>
      <c r="B48" s="50">
        <v>8</v>
      </c>
      <c r="C48" s="50" t="s">
        <v>427</v>
      </c>
      <c r="D48" s="50" t="s">
        <v>1670</v>
      </c>
      <c r="E48" s="52">
        <v>43563</v>
      </c>
      <c r="F48" s="50" t="s">
        <v>1671</v>
      </c>
      <c r="G48" s="178" t="s">
        <v>1672</v>
      </c>
      <c r="H48" s="50"/>
      <c r="I48" s="170" t="s">
        <v>1679</v>
      </c>
      <c r="J48" s="50" t="s">
        <v>1673</v>
      </c>
      <c r="K48" s="50" t="s">
        <v>1680</v>
      </c>
      <c r="L48" s="79" t="s">
        <v>1681</v>
      </c>
      <c r="M48" s="79" t="s">
        <v>1682</v>
      </c>
      <c r="N48" s="79" t="s">
        <v>33</v>
      </c>
      <c r="O48" s="79" t="s">
        <v>30</v>
      </c>
      <c r="P48" s="79" t="s">
        <v>1683</v>
      </c>
      <c r="Q48" s="79" t="s">
        <v>49</v>
      </c>
      <c r="R48" s="138" t="s">
        <v>209</v>
      </c>
      <c r="S48" s="138" t="s">
        <v>210</v>
      </c>
      <c r="T48" s="79" t="s">
        <v>1684</v>
      </c>
      <c r="U48" s="79" t="s">
        <v>615</v>
      </c>
      <c r="V48" s="79" t="s">
        <v>35</v>
      </c>
      <c r="W48" s="50" t="s">
        <v>1643</v>
      </c>
      <c r="X48" s="79" t="s">
        <v>1849</v>
      </c>
      <c r="Y48" s="79" t="s">
        <v>85</v>
      </c>
      <c r="Z48" s="63" t="s">
        <v>32</v>
      </c>
      <c r="AA48" s="179" t="s">
        <v>1623</v>
      </c>
      <c r="AB48" s="58">
        <v>0.58333333333333337</v>
      </c>
      <c r="AC48" s="58">
        <v>0.70833333333333337</v>
      </c>
      <c r="AD48" s="59">
        <v>0.125</v>
      </c>
      <c r="AE48" s="50">
        <v>1</v>
      </c>
      <c r="AF48" s="50">
        <v>4</v>
      </c>
      <c r="AG48" s="60">
        <v>0.125</v>
      </c>
      <c r="AH48" s="11">
        <f t="shared" si="0"/>
        <v>0.5</v>
      </c>
      <c r="AI48" s="180"/>
      <c r="AJ48" s="257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</row>
    <row r="49" spans="1:16124" ht="13.5" customHeight="1" x14ac:dyDescent="0.2">
      <c r="A49" s="79" t="s">
        <v>78</v>
      </c>
      <c r="B49" s="50">
        <v>8</v>
      </c>
      <c r="C49" s="50" t="s">
        <v>427</v>
      </c>
      <c r="D49" s="50" t="s">
        <v>1670</v>
      </c>
      <c r="E49" s="52">
        <v>43563</v>
      </c>
      <c r="F49" s="50" t="s">
        <v>1671</v>
      </c>
      <c r="G49" s="178" t="s">
        <v>1672</v>
      </c>
      <c r="H49" s="50"/>
      <c r="I49" s="175" t="s">
        <v>1685</v>
      </c>
      <c r="J49" s="50" t="s">
        <v>1673</v>
      </c>
      <c r="K49" s="50" t="s">
        <v>1686</v>
      </c>
      <c r="L49" s="79" t="s">
        <v>1687</v>
      </c>
      <c r="M49" s="5" t="s">
        <v>276</v>
      </c>
      <c r="N49" s="5">
        <v>50</v>
      </c>
      <c r="O49" s="5" t="s">
        <v>30</v>
      </c>
      <c r="P49" s="5" t="s">
        <v>1688</v>
      </c>
      <c r="Q49" s="5" t="s">
        <v>49</v>
      </c>
      <c r="R49" s="138" t="s">
        <v>209</v>
      </c>
      <c r="S49" s="138" t="s">
        <v>210</v>
      </c>
      <c r="T49" s="3" t="s">
        <v>1689</v>
      </c>
      <c r="U49" s="5" t="s">
        <v>380</v>
      </c>
      <c r="V49" s="5" t="s">
        <v>35</v>
      </c>
      <c r="W49" s="5" t="s">
        <v>1643</v>
      </c>
      <c r="X49" s="5" t="s">
        <v>1849</v>
      </c>
      <c r="Y49" s="79" t="s">
        <v>95</v>
      </c>
      <c r="Z49" s="63" t="s">
        <v>55</v>
      </c>
      <c r="AA49" s="179" t="s">
        <v>109</v>
      </c>
      <c r="AB49" s="58">
        <v>0.41666666666666669</v>
      </c>
      <c r="AC49" s="58">
        <v>0.54166666666666663</v>
      </c>
      <c r="AD49" s="59">
        <v>0.125</v>
      </c>
      <c r="AE49" s="50">
        <v>1</v>
      </c>
      <c r="AF49" s="50">
        <v>4</v>
      </c>
      <c r="AG49" s="60">
        <v>0.125</v>
      </c>
      <c r="AH49" s="11">
        <f t="shared" si="0"/>
        <v>0.5</v>
      </c>
      <c r="AI49" s="180"/>
      <c r="AJ49" s="257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</row>
    <row r="50" spans="1:16124" ht="13.5" customHeight="1" x14ac:dyDescent="0.2">
      <c r="A50" s="79" t="s">
        <v>78</v>
      </c>
      <c r="B50" s="50">
        <v>8</v>
      </c>
      <c r="C50" s="50" t="s">
        <v>427</v>
      </c>
      <c r="D50" s="50" t="s">
        <v>1670</v>
      </c>
      <c r="E50" s="52">
        <v>43563</v>
      </c>
      <c r="F50" s="50" t="s">
        <v>1671</v>
      </c>
      <c r="G50" s="178" t="s">
        <v>1672</v>
      </c>
      <c r="H50" s="50"/>
      <c r="I50" s="158" t="s">
        <v>1618</v>
      </c>
      <c r="J50" s="79" t="s">
        <v>43</v>
      </c>
      <c r="K50" s="79" t="s">
        <v>1690</v>
      </c>
      <c r="L50" s="79" t="s">
        <v>44</v>
      </c>
      <c r="M50" s="79" t="s">
        <v>1691</v>
      </c>
      <c r="N50" s="79">
        <v>276</v>
      </c>
      <c r="O50" s="79" t="s">
        <v>1692</v>
      </c>
      <c r="P50" s="79" t="s">
        <v>232</v>
      </c>
      <c r="Q50" s="79" t="s">
        <v>49</v>
      </c>
      <c r="R50" s="138" t="s">
        <v>209</v>
      </c>
      <c r="S50" s="138" t="s">
        <v>210</v>
      </c>
      <c r="T50" s="79"/>
      <c r="U50" s="79"/>
      <c r="V50" s="50" t="s">
        <v>41</v>
      </c>
      <c r="W50" s="50" t="s">
        <v>42</v>
      </c>
      <c r="X50" s="50" t="s">
        <v>42</v>
      </c>
      <c r="Y50" s="79" t="s">
        <v>95</v>
      </c>
      <c r="Z50" s="63" t="s">
        <v>32</v>
      </c>
      <c r="AA50" s="179" t="s">
        <v>1623</v>
      </c>
      <c r="AB50" s="58">
        <v>0.58333333333333337</v>
      </c>
      <c r="AC50" s="58">
        <v>0.70833333333333337</v>
      </c>
      <c r="AD50" s="59">
        <v>0.125</v>
      </c>
      <c r="AE50" s="50">
        <v>1</v>
      </c>
      <c r="AF50" s="50">
        <v>4</v>
      </c>
      <c r="AG50" s="60">
        <v>0.125</v>
      </c>
      <c r="AH50" s="11">
        <f t="shared" si="0"/>
        <v>0.5</v>
      </c>
      <c r="AI50" s="180"/>
      <c r="AJ50" s="257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</row>
    <row r="51" spans="1:16124" ht="13.5" customHeight="1" x14ac:dyDescent="0.2">
      <c r="A51" s="79" t="s">
        <v>78</v>
      </c>
      <c r="B51" s="50">
        <v>8</v>
      </c>
      <c r="C51" s="50" t="s">
        <v>427</v>
      </c>
      <c r="D51" s="50" t="s">
        <v>1670</v>
      </c>
      <c r="E51" s="52">
        <v>43563</v>
      </c>
      <c r="F51" s="50" t="s">
        <v>1671</v>
      </c>
      <c r="G51" s="178" t="s">
        <v>1672</v>
      </c>
      <c r="H51" s="50"/>
      <c r="I51" s="158">
        <v>20637012000210</v>
      </c>
      <c r="J51" s="50" t="s">
        <v>1673</v>
      </c>
      <c r="K51" s="50" t="s">
        <v>1693</v>
      </c>
      <c r="L51" s="79" t="s">
        <v>1681</v>
      </c>
      <c r="M51" s="131" t="s">
        <v>1694</v>
      </c>
      <c r="N51" s="79">
        <v>7916</v>
      </c>
      <c r="O51" s="79" t="s">
        <v>1695</v>
      </c>
      <c r="P51" s="79" t="s">
        <v>277</v>
      </c>
      <c r="Q51" s="79" t="s">
        <v>49</v>
      </c>
      <c r="R51" s="138" t="s">
        <v>209</v>
      </c>
      <c r="S51" s="138" t="s">
        <v>210</v>
      </c>
      <c r="T51" s="79" t="s">
        <v>1696</v>
      </c>
      <c r="U51" s="79" t="s">
        <v>1697</v>
      </c>
      <c r="V51" s="50" t="s">
        <v>35</v>
      </c>
      <c r="W51" s="50" t="s">
        <v>1643</v>
      </c>
      <c r="X51" s="50" t="s">
        <v>1849</v>
      </c>
      <c r="Y51" s="79" t="s">
        <v>103</v>
      </c>
      <c r="Z51" s="63" t="s">
        <v>55</v>
      </c>
      <c r="AA51" s="179" t="s">
        <v>109</v>
      </c>
      <c r="AB51" s="58">
        <v>0.41666666666666669</v>
      </c>
      <c r="AC51" s="58">
        <v>0.54166666666666663</v>
      </c>
      <c r="AD51" s="59">
        <v>0.125</v>
      </c>
      <c r="AE51" s="50">
        <v>1</v>
      </c>
      <c r="AF51" s="50">
        <v>4</v>
      </c>
      <c r="AG51" s="60">
        <v>0.125</v>
      </c>
      <c r="AH51" s="11">
        <f t="shared" ref="AH51:AH114" si="1">AG51*AF51</f>
        <v>0.5</v>
      </c>
      <c r="AI51" s="180"/>
      <c r="AJ51" s="257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</row>
    <row r="52" spans="1:16124" ht="13.5" customHeight="1" x14ac:dyDescent="0.2">
      <c r="A52" s="79" t="s">
        <v>78</v>
      </c>
      <c r="B52" s="50">
        <v>8</v>
      </c>
      <c r="C52" s="50" t="s">
        <v>427</v>
      </c>
      <c r="D52" s="50" t="s">
        <v>1670</v>
      </c>
      <c r="E52" s="52">
        <v>43563</v>
      </c>
      <c r="F52" s="50" t="s">
        <v>1671</v>
      </c>
      <c r="G52" s="178" t="s">
        <v>1672</v>
      </c>
      <c r="H52" s="50"/>
      <c r="I52" s="170" t="s">
        <v>230</v>
      </c>
      <c r="J52" s="79" t="s">
        <v>211</v>
      </c>
      <c r="K52" s="79" t="s">
        <v>1698</v>
      </c>
      <c r="L52" s="79" t="s">
        <v>212</v>
      </c>
      <c r="M52" s="131" t="s">
        <v>226</v>
      </c>
      <c r="N52" s="79">
        <v>1762</v>
      </c>
      <c r="O52" s="79" t="s">
        <v>162</v>
      </c>
      <c r="P52" s="79" t="s">
        <v>227</v>
      </c>
      <c r="Q52" s="79" t="s">
        <v>49</v>
      </c>
      <c r="R52" s="138" t="s">
        <v>209</v>
      </c>
      <c r="S52" s="138" t="s">
        <v>210</v>
      </c>
      <c r="T52" s="79" t="s">
        <v>231</v>
      </c>
      <c r="U52" s="79" t="s">
        <v>1699</v>
      </c>
      <c r="V52" s="50" t="s">
        <v>35</v>
      </c>
      <c r="W52" s="50" t="s">
        <v>1643</v>
      </c>
      <c r="X52" s="50" t="s">
        <v>1849</v>
      </c>
      <c r="Y52" s="79" t="s">
        <v>103</v>
      </c>
      <c r="Z52" s="63" t="s">
        <v>32</v>
      </c>
      <c r="AA52" s="179" t="s">
        <v>1623</v>
      </c>
      <c r="AB52" s="58">
        <v>0.58333333333333337</v>
      </c>
      <c r="AC52" s="58">
        <v>0.70833333333333337</v>
      </c>
      <c r="AD52" s="59">
        <v>0.125</v>
      </c>
      <c r="AE52" s="50">
        <v>1</v>
      </c>
      <c r="AF52" s="50">
        <v>4</v>
      </c>
      <c r="AG52" s="60">
        <v>0.125</v>
      </c>
      <c r="AH52" s="11">
        <f t="shared" si="1"/>
        <v>0.5</v>
      </c>
      <c r="AI52" s="180"/>
      <c r="AJ52" s="257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</row>
    <row r="53" spans="1:16124" ht="13.5" customHeight="1" x14ac:dyDescent="0.2">
      <c r="A53" s="79" t="s">
        <v>78</v>
      </c>
      <c r="B53" s="50">
        <v>8</v>
      </c>
      <c r="C53" s="50" t="s">
        <v>427</v>
      </c>
      <c r="D53" s="50" t="s">
        <v>1670</v>
      </c>
      <c r="E53" s="52">
        <v>43563</v>
      </c>
      <c r="F53" s="50" t="s">
        <v>1671</v>
      </c>
      <c r="G53" s="178" t="s">
        <v>1672</v>
      </c>
      <c r="H53" s="50"/>
      <c r="I53" s="78">
        <v>7615345000451</v>
      </c>
      <c r="J53" s="79" t="s">
        <v>211</v>
      </c>
      <c r="K53" s="79" t="s">
        <v>286</v>
      </c>
      <c r="L53" s="79" t="s">
        <v>212</v>
      </c>
      <c r="M53" s="79" t="s">
        <v>213</v>
      </c>
      <c r="N53" s="79">
        <v>482</v>
      </c>
      <c r="O53" s="79" t="s">
        <v>214</v>
      </c>
      <c r="P53" s="79" t="s">
        <v>232</v>
      </c>
      <c r="Q53" s="79" t="s">
        <v>49</v>
      </c>
      <c r="R53" s="138" t="s">
        <v>209</v>
      </c>
      <c r="S53" s="138" t="s">
        <v>210</v>
      </c>
      <c r="T53" s="79" t="s">
        <v>287</v>
      </c>
      <c r="U53" s="79" t="s">
        <v>47</v>
      </c>
      <c r="V53" s="50" t="s">
        <v>35</v>
      </c>
      <c r="W53" s="50" t="s">
        <v>1643</v>
      </c>
      <c r="X53" s="50" t="s">
        <v>1849</v>
      </c>
      <c r="Y53" s="79" t="s">
        <v>104</v>
      </c>
      <c r="Z53" s="63" t="s">
        <v>55</v>
      </c>
      <c r="AA53" s="179" t="s">
        <v>443</v>
      </c>
      <c r="AB53" s="58">
        <v>0.41666666666666669</v>
      </c>
      <c r="AC53" s="58">
        <v>0.58333333333333337</v>
      </c>
      <c r="AD53" s="59">
        <v>0.16666666666666666</v>
      </c>
      <c r="AE53" s="50">
        <v>1</v>
      </c>
      <c r="AF53" s="50">
        <v>4</v>
      </c>
      <c r="AG53" s="60">
        <v>0.16666666666666666</v>
      </c>
      <c r="AH53" s="11">
        <f t="shared" si="1"/>
        <v>0.66666666666666663</v>
      </c>
      <c r="AI53" s="180"/>
      <c r="AJ53" s="257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</row>
    <row r="54" spans="1:16124" ht="13.5" customHeight="1" x14ac:dyDescent="0.2">
      <c r="A54" s="79" t="s">
        <v>78</v>
      </c>
      <c r="B54" s="50">
        <v>9</v>
      </c>
      <c r="C54" s="64" t="s">
        <v>34</v>
      </c>
      <c r="D54" s="53" t="s">
        <v>1700</v>
      </c>
      <c r="E54" s="166">
        <v>43802</v>
      </c>
      <c r="F54" s="5" t="s">
        <v>1701</v>
      </c>
      <c r="G54" s="171" t="s">
        <v>1702</v>
      </c>
      <c r="H54" s="50"/>
      <c r="I54" s="170" t="s">
        <v>304</v>
      </c>
      <c r="J54" s="50" t="s">
        <v>150</v>
      </c>
      <c r="K54" s="5" t="s">
        <v>305</v>
      </c>
      <c r="L54" s="79" t="s">
        <v>306</v>
      </c>
      <c r="M54" s="81" t="s">
        <v>307</v>
      </c>
      <c r="N54" s="79">
        <v>601</v>
      </c>
      <c r="O54" s="79" t="s">
        <v>30</v>
      </c>
      <c r="P54" s="79" t="s">
        <v>308</v>
      </c>
      <c r="Q54" s="79" t="s">
        <v>115</v>
      </c>
      <c r="R54" s="138" t="s">
        <v>309</v>
      </c>
      <c r="S54" s="138" t="s">
        <v>302</v>
      </c>
      <c r="T54" s="79" t="s">
        <v>310</v>
      </c>
      <c r="U54" s="79" t="s">
        <v>311</v>
      </c>
      <c r="V54" s="79" t="s">
        <v>35</v>
      </c>
      <c r="W54" s="50" t="s">
        <v>1643</v>
      </c>
      <c r="X54" s="50" t="s">
        <v>1849</v>
      </c>
      <c r="Y54" s="79" t="s">
        <v>85</v>
      </c>
      <c r="Z54" s="63" t="s">
        <v>36</v>
      </c>
      <c r="AA54" s="179" t="s">
        <v>1610</v>
      </c>
      <c r="AB54" s="58">
        <v>0.41666666666666669</v>
      </c>
      <c r="AC54" s="58">
        <v>0.70833333333333337</v>
      </c>
      <c r="AD54" s="59">
        <v>0.25</v>
      </c>
      <c r="AE54" s="50">
        <v>1</v>
      </c>
      <c r="AF54" s="50">
        <v>4</v>
      </c>
      <c r="AG54" s="60">
        <v>0.25</v>
      </c>
      <c r="AH54" s="11">
        <f t="shared" si="1"/>
        <v>1</v>
      </c>
      <c r="AI54" s="180"/>
      <c r="AJ54" s="257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</row>
    <row r="55" spans="1:16124" ht="13.5" customHeight="1" x14ac:dyDescent="0.2">
      <c r="A55" s="79" t="s">
        <v>78</v>
      </c>
      <c r="B55" s="50">
        <v>9</v>
      </c>
      <c r="C55" s="64" t="s">
        <v>34</v>
      </c>
      <c r="D55" s="53" t="s">
        <v>1700</v>
      </c>
      <c r="E55" s="166">
        <v>43802</v>
      </c>
      <c r="F55" s="5" t="s">
        <v>1701</v>
      </c>
      <c r="G55" s="171" t="s">
        <v>1702</v>
      </c>
      <c r="H55" s="50"/>
      <c r="I55" s="181" t="s">
        <v>304</v>
      </c>
      <c r="J55" s="50" t="s">
        <v>150</v>
      </c>
      <c r="K55" s="5" t="s">
        <v>315</v>
      </c>
      <c r="L55" s="79" t="s">
        <v>306</v>
      </c>
      <c r="M55" s="81" t="s">
        <v>316</v>
      </c>
      <c r="N55" s="79">
        <v>4858</v>
      </c>
      <c r="O55" s="79" t="s">
        <v>30</v>
      </c>
      <c r="P55" s="79" t="s">
        <v>317</v>
      </c>
      <c r="Q55" s="79" t="s">
        <v>115</v>
      </c>
      <c r="R55" s="138" t="s">
        <v>309</v>
      </c>
      <c r="S55" s="138" t="s">
        <v>302</v>
      </c>
      <c r="T55" s="79" t="s">
        <v>318</v>
      </c>
      <c r="U55" s="79" t="s">
        <v>319</v>
      </c>
      <c r="V55" s="79" t="s">
        <v>35</v>
      </c>
      <c r="W55" s="50" t="s">
        <v>1643</v>
      </c>
      <c r="X55" s="50" t="s">
        <v>1849</v>
      </c>
      <c r="Y55" s="79" t="s">
        <v>95</v>
      </c>
      <c r="Z55" s="63" t="s">
        <v>36</v>
      </c>
      <c r="AA55" s="179" t="s">
        <v>1610</v>
      </c>
      <c r="AB55" s="58">
        <v>0.41666666666666669</v>
      </c>
      <c r="AC55" s="58">
        <v>0.70833333333333337</v>
      </c>
      <c r="AD55" s="59">
        <v>0.25</v>
      </c>
      <c r="AE55" s="50">
        <v>1</v>
      </c>
      <c r="AF55" s="50">
        <v>4</v>
      </c>
      <c r="AG55" s="60">
        <v>0.25</v>
      </c>
      <c r="AH55" s="11">
        <f t="shared" si="1"/>
        <v>1</v>
      </c>
      <c r="AI55" s="180"/>
      <c r="AJ55" s="257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</row>
    <row r="56" spans="1:16124" s="15" customFormat="1" ht="13.5" customHeight="1" x14ac:dyDescent="0.2">
      <c r="A56" s="79" t="s">
        <v>78</v>
      </c>
      <c r="B56" s="50">
        <v>9</v>
      </c>
      <c r="C56" s="64" t="s">
        <v>34</v>
      </c>
      <c r="D56" s="53" t="s">
        <v>1700</v>
      </c>
      <c r="E56" s="166">
        <v>43802</v>
      </c>
      <c r="F56" s="5" t="s">
        <v>1701</v>
      </c>
      <c r="G56" s="171" t="s">
        <v>1702</v>
      </c>
      <c r="H56" s="50"/>
      <c r="I56" s="181" t="s">
        <v>304</v>
      </c>
      <c r="J56" s="50" t="s">
        <v>150</v>
      </c>
      <c r="K56" s="5" t="s">
        <v>335</v>
      </c>
      <c r="L56" s="79" t="s">
        <v>306</v>
      </c>
      <c r="M56" s="81" t="s">
        <v>316</v>
      </c>
      <c r="N56" s="79">
        <v>5646</v>
      </c>
      <c r="O56" s="79" t="s">
        <v>30</v>
      </c>
      <c r="P56" s="79" t="s">
        <v>313</v>
      </c>
      <c r="Q56" s="79" t="s">
        <v>115</v>
      </c>
      <c r="R56" s="138" t="s">
        <v>301</v>
      </c>
      <c r="S56" s="138" t="s">
        <v>302</v>
      </c>
      <c r="T56" s="79" t="s">
        <v>336</v>
      </c>
      <c r="U56" s="79" t="s">
        <v>337</v>
      </c>
      <c r="V56" s="79" t="s">
        <v>35</v>
      </c>
      <c r="W56" s="50" t="s">
        <v>1643</v>
      </c>
      <c r="X56" s="50" t="s">
        <v>1849</v>
      </c>
      <c r="Y56" s="79" t="s">
        <v>103</v>
      </c>
      <c r="Z56" s="63" t="s">
        <v>36</v>
      </c>
      <c r="AA56" s="179" t="s">
        <v>1610</v>
      </c>
      <c r="AB56" s="58">
        <v>0.41666666666666669</v>
      </c>
      <c r="AC56" s="58">
        <v>0.70833333333333337</v>
      </c>
      <c r="AD56" s="59">
        <v>0.25</v>
      </c>
      <c r="AE56" s="50">
        <v>1</v>
      </c>
      <c r="AF56" s="50">
        <v>4</v>
      </c>
      <c r="AG56" s="60">
        <v>0.25</v>
      </c>
      <c r="AH56" s="11">
        <f t="shared" si="1"/>
        <v>1</v>
      </c>
      <c r="AI56" s="180"/>
      <c r="AJ56" s="4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  <c r="BWR56" s="8"/>
      <c r="BWS56" s="8"/>
      <c r="BWT56" s="8"/>
      <c r="BWU56" s="8"/>
      <c r="BWV56" s="8"/>
      <c r="BWW56" s="8"/>
      <c r="BWX56" s="8"/>
      <c r="BWY56" s="8"/>
      <c r="BWZ56" s="8"/>
      <c r="BXA56" s="8"/>
      <c r="BXB56" s="8"/>
      <c r="BXC56" s="8"/>
      <c r="BXD56" s="8"/>
      <c r="BXE56" s="8"/>
      <c r="BXF56" s="8"/>
      <c r="BXG56" s="8"/>
      <c r="BXH56" s="8"/>
      <c r="BXI56" s="8"/>
      <c r="BXJ56" s="8"/>
      <c r="BXK56" s="8"/>
      <c r="BXL56" s="8"/>
      <c r="BXM56" s="8"/>
      <c r="BXN56" s="8"/>
      <c r="BXO56" s="8"/>
      <c r="BXP56" s="8"/>
      <c r="BXQ56" s="8"/>
      <c r="BXR56" s="8"/>
      <c r="BXS56" s="8"/>
      <c r="BXT56" s="8"/>
      <c r="BXU56" s="8"/>
      <c r="BXV56" s="8"/>
      <c r="BXW56" s="8"/>
      <c r="BXX56" s="8"/>
      <c r="BXY56" s="8"/>
      <c r="BXZ56" s="8"/>
      <c r="BYA56" s="8"/>
      <c r="BYB56" s="8"/>
      <c r="BYC56" s="8"/>
      <c r="BYD56" s="8"/>
      <c r="BYE56" s="8"/>
      <c r="BYF56" s="8"/>
      <c r="BYG56" s="8"/>
      <c r="BYH56" s="8"/>
      <c r="BYI56" s="8"/>
      <c r="BYJ56" s="8"/>
      <c r="BYK56" s="8"/>
      <c r="BYL56" s="8"/>
      <c r="BYM56" s="8"/>
      <c r="BYN56" s="8"/>
      <c r="BYO56" s="8"/>
      <c r="BYP56" s="8"/>
      <c r="BYQ56" s="8"/>
      <c r="BYR56" s="8"/>
      <c r="BYS56" s="8"/>
      <c r="BYT56" s="8"/>
      <c r="BYU56" s="8"/>
      <c r="BYV56" s="8"/>
      <c r="BYW56" s="8"/>
      <c r="BYX56" s="8"/>
      <c r="BYY56" s="8"/>
      <c r="BYZ56" s="8"/>
      <c r="BZA56" s="8"/>
      <c r="BZB56" s="8"/>
      <c r="BZC56" s="8"/>
      <c r="BZD56" s="8"/>
      <c r="BZE56" s="8"/>
      <c r="BZF56" s="8"/>
      <c r="BZG56" s="8"/>
      <c r="BZH56" s="8"/>
      <c r="BZI56" s="8"/>
      <c r="BZJ56" s="8"/>
      <c r="BZK56" s="8"/>
      <c r="BZL56" s="8"/>
      <c r="BZM56" s="8"/>
      <c r="BZN56" s="8"/>
      <c r="BZO56" s="8"/>
      <c r="BZP56" s="8"/>
      <c r="BZQ56" s="8"/>
      <c r="BZR56" s="8"/>
      <c r="BZS56" s="8"/>
      <c r="BZT56" s="8"/>
      <c r="BZU56" s="8"/>
      <c r="BZV56" s="8"/>
      <c r="BZW56" s="8"/>
      <c r="BZX56" s="8"/>
      <c r="BZY56" s="8"/>
      <c r="BZZ56" s="8"/>
      <c r="CAA56" s="8"/>
      <c r="CAB56" s="8"/>
      <c r="CAC56" s="8"/>
      <c r="CAD56" s="8"/>
      <c r="CAE56" s="8"/>
      <c r="CAF56" s="8"/>
      <c r="CAG56" s="8"/>
      <c r="CAH56" s="8"/>
      <c r="CAI56" s="8"/>
      <c r="CAJ56" s="8"/>
      <c r="CAK56" s="8"/>
      <c r="CAL56" s="8"/>
      <c r="CAM56" s="8"/>
      <c r="CAN56" s="8"/>
      <c r="CAO56" s="8"/>
      <c r="CAP56" s="8"/>
      <c r="CAQ56" s="8"/>
      <c r="CAR56" s="8"/>
      <c r="CAS56" s="8"/>
      <c r="CAT56" s="8"/>
      <c r="CAU56" s="8"/>
      <c r="CAV56" s="8"/>
      <c r="CAW56" s="8"/>
      <c r="CAX56" s="8"/>
      <c r="CAY56" s="8"/>
      <c r="CAZ56" s="8"/>
      <c r="CBA56" s="8"/>
      <c r="CBB56" s="8"/>
      <c r="CBC56" s="8"/>
      <c r="CBD56" s="8"/>
      <c r="CBE56" s="8"/>
      <c r="CBF56" s="8"/>
      <c r="CBG56" s="8"/>
      <c r="CBH56" s="8"/>
      <c r="CBI56" s="8"/>
      <c r="CBJ56" s="8"/>
      <c r="CBK56" s="8"/>
      <c r="CBL56" s="8"/>
      <c r="CBM56" s="8"/>
      <c r="CBN56" s="8"/>
      <c r="CBO56" s="8"/>
      <c r="CBP56" s="8"/>
      <c r="CBQ56" s="8"/>
      <c r="CBR56" s="8"/>
      <c r="CBS56" s="8"/>
      <c r="CBT56" s="8"/>
      <c r="CBU56" s="8"/>
      <c r="CBV56" s="8"/>
      <c r="CBW56" s="8"/>
      <c r="CBX56" s="8"/>
      <c r="CBY56" s="8"/>
      <c r="CBZ56" s="8"/>
      <c r="CCA56" s="8"/>
      <c r="CCB56" s="8"/>
      <c r="CCC56" s="8"/>
      <c r="CCD56" s="8"/>
      <c r="CCE56" s="8"/>
      <c r="CCF56" s="8"/>
      <c r="CCG56" s="8"/>
      <c r="CCH56" s="8"/>
      <c r="CCI56" s="8"/>
      <c r="CCJ56" s="8"/>
      <c r="CCK56" s="8"/>
      <c r="CCL56" s="8"/>
      <c r="CCM56" s="8"/>
      <c r="CCN56" s="8"/>
      <c r="CCO56" s="8"/>
      <c r="CCP56" s="8"/>
      <c r="CCQ56" s="8"/>
      <c r="CCR56" s="8"/>
      <c r="CCS56" s="8"/>
      <c r="CCT56" s="8"/>
      <c r="CCU56" s="8"/>
      <c r="CCV56" s="8"/>
      <c r="CCW56" s="8"/>
      <c r="CCX56" s="8"/>
      <c r="CCY56" s="8"/>
      <c r="CCZ56" s="8"/>
      <c r="CDA56" s="8"/>
      <c r="CDB56" s="8"/>
      <c r="CDC56" s="8"/>
      <c r="CDD56" s="8"/>
      <c r="CDE56" s="8"/>
      <c r="CDF56" s="8"/>
      <c r="CDG56" s="8"/>
      <c r="CDH56" s="8"/>
      <c r="CDI56" s="8"/>
      <c r="CDJ56" s="8"/>
      <c r="CDK56" s="8"/>
      <c r="CDL56" s="8"/>
      <c r="CDM56" s="8"/>
      <c r="CDN56" s="8"/>
      <c r="CDO56" s="8"/>
      <c r="CDP56" s="8"/>
      <c r="CDQ56" s="8"/>
      <c r="CDR56" s="8"/>
      <c r="CDS56" s="8"/>
      <c r="CDT56" s="8"/>
      <c r="CDU56" s="8"/>
      <c r="CDV56" s="8"/>
      <c r="CDW56" s="8"/>
      <c r="CDX56" s="8"/>
      <c r="CDY56" s="8"/>
      <c r="CDZ56" s="8"/>
      <c r="CEA56" s="8"/>
      <c r="CEB56" s="8"/>
      <c r="CEC56" s="8"/>
      <c r="CED56" s="8"/>
      <c r="CEE56" s="8"/>
      <c r="CEF56" s="8"/>
      <c r="CEG56" s="8"/>
      <c r="CEH56" s="8"/>
      <c r="CEI56" s="8"/>
      <c r="CEJ56" s="8"/>
      <c r="CEK56" s="8"/>
      <c r="CEL56" s="8"/>
      <c r="CEM56" s="8"/>
      <c r="CEN56" s="8"/>
      <c r="CEO56" s="8"/>
      <c r="CEP56" s="8"/>
      <c r="CEQ56" s="8"/>
      <c r="CER56" s="8"/>
      <c r="CES56" s="8"/>
      <c r="CET56" s="8"/>
      <c r="CEU56" s="8"/>
      <c r="CEV56" s="8"/>
      <c r="CEW56" s="8"/>
      <c r="CEX56" s="8"/>
      <c r="CEY56" s="8"/>
      <c r="CEZ56" s="8"/>
      <c r="CFA56" s="8"/>
      <c r="CFB56" s="8"/>
      <c r="CFC56" s="8"/>
      <c r="CFD56" s="8"/>
      <c r="CFE56" s="8"/>
      <c r="CFF56" s="8"/>
      <c r="CFG56" s="8"/>
      <c r="CFH56" s="8"/>
      <c r="CFI56" s="8"/>
      <c r="CFJ56" s="8"/>
      <c r="CFK56" s="8"/>
      <c r="CFL56" s="8"/>
      <c r="CFM56" s="8"/>
      <c r="CFN56" s="8"/>
      <c r="CFO56" s="8"/>
      <c r="CFP56" s="8"/>
      <c r="CFQ56" s="8"/>
      <c r="CFR56" s="8"/>
      <c r="CFS56" s="8"/>
      <c r="CFT56" s="8"/>
      <c r="CFU56" s="8"/>
      <c r="CFV56" s="8"/>
      <c r="CFW56" s="8"/>
      <c r="CFX56" s="8"/>
      <c r="CFY56" s="8"/>
      <c r="CFZ56" s="8"/>
      <c r="CGA56" s="8"/>
      <c r="CGB56" s="8"/>
      <c r="CGC56" s="8"/>
      <c r="CGD56" s="8"/>
      <c r="CGE56" s="8"/>
      <c r="CGF56" s="8"/>
      <c r="CGG56" s="8"/>
      <c r="CGH56" s="8"/>
      <c r="CGI56" s="8"/>
      <c r="CGJ56" s="8"/>
      <c r="CGK56" s="8"/>
      <c r="CGL56" s="8"/>
      <c r="CGM56" s="8"/>
      <c r="CGN56" s="8"/>
      <c r="CGO56" s="8"/>
      <c r="CGP56" s="8"/>
      <c r="CGQ56" s="8"/>
      <c r="CGR56" s="8"/>
      <c r="CGS56" s="8"/>
      <c r="CGT56" s="8"/>
      <c r="CGU56" s="8"/>
      <c r="CGV56" s="8"/>
      <c r="CGW56" s="8"/>
      <c r="CGX56" s="8"/>
      <c r="CGY56" s="8"/>
      <c r="CGZ56" s="8"/>
      <c r="CHA56" s="8"/>
      <c r="CHB56" s="8"/>
      <c r="CHC56" s="8"/>
      <c r="CHD56" s="8"/>
      <c r="CHE56" s="8"/>
      <c r="CHF56" s="8"/>
      <c r="CHG56" s="8"/>
      <c r="CHH56" s="8"/>
      <c r="CHI56" s="8"/>
      <c r="CHJ56" s="8"/>
      <c r="CHK56" s="8"/>
      <c r="CHL56" s="8"/>
      <c r="CHM56" s="8"/>
      <c r="CHN56" s="8"/>
      <c r="CHO56" s="8"/>
      <c r="CHP56" s="8"/>
      <c r="CHQ56" s="8"/>
      <c r="CHR56" s="8"/>
      <c r="CHS56" s="8"/>
      <c r="CHT56" s="8"/>
      <c r="CHU56" s="8"/>
      <c r="CHV56" s="8"/>
      <c r="CHW56" s="8"/>
      <c r="CHX56" s="8"/>
      <c r="CHY56" s="8"/>
      <c r="CHZ56" s="8"/>
      <c r="CIA56" s="8"/>
      <c r="CIB56" s="8"/>
      <c r="CIC56" s="8"/>
      <c r="CID56" s="8"/>
      <c r="CIE56" s="8"/>
      <c r="CIF56" s="8"/>
      <c r="CIG56" s="8"/>
      <c r="CIH56" s="8"/>
      <c r="CII56" s="8"/>
      <c r="CIJ56" s="8"/>
      <c r="CIK56" s="8"/>
      <c r="CIL56" s="8"/>
      <c r="CIM56" s="8"/>
      <c r="CIN56" s="8"/>
      <c r="CIO56" s="8"/>
      <c r="CIP56" s="8"/>
      <c r="CIQ56" s="8"/>
      <c r="CIR56" s="8"/>
      <c r="CIS56" s="8"/>
      <c r="CIT56" s="8"/>
      <c r="CIU56" s="8"/>
      <c r="CIV56" s="8"/>
      <c r="CIW56" s="8"/>
      <c r="CIX56" s="8"/>
      <c r="CIY56" s="8"/>
      <c r="CIZ56" s="8"/>
      <c r="CJA56" s="8"/>
      <c r="CJB56" s="8"/>
      <c r="CJC56" s="8"/>
      <c r="CJD56" s="8"/>
      <c r="CJE56" s="8"/>
      <c r="CJF56" s="8"/>
      <c r="CJG56" s="8"/>
      <c r="CJH56" s="8"/>
      <c r="CJI56" s="8"/>
      <c r="CJJ56" s="8"/>
      <c r="CJK56" s="8"/>
      <c r="CJL56" s="8"/>
      <c r="CJM56" s="8"/>
      <c r="CJN56" s="8"/>
      <c r="CJO56" s="8"/>
      <c r="CJP56" s="8"/>
      <c r="CJQ56" s="8"/>
      <c r="CJR56" s="8"/>
      <c r="CJS56" s="8"/>
      <c r="CJT56" s="8"/>
      <c r="CJU56" s="8"/>
      <c r="CJV56" s="8"/>
      <c r="CJW56" s="8"/>
      <c r="CJX56" s="8"/>
      <c r="CJY56" s="8"/>
      <c r="CJZ56" s="8"/>
      <c r="CKA56" s="8"/>
      <c r="CKB56" s="8"/>
      <c r="CKC56" s="8"/>
      <c r="CKD56" s="8"/>
      <c r="CKE56" s="8"/>
      <c r="CKF56" s="8"/>
      <c r="CKG56" s="8"/>
      <c r="CKH56" s="8"/>
      <c r="CKI56" s="8"/>
      <c r="CKJ56" s="8"/>
      <c r="CKK56" s="8"/>
      <c r="CKL56" s="8"/>
      <c r="CKM56" s="8"/>
      <c r="CKN56" s="8"/>
      <c r="CKO56" s="8"/>
      <c r="CKP56" s="8"/>
      <c r="CKQ56" s="8"/>
      <c r="CKR56" s="8"/>
      <c r="CKS56" s="8"/>
      <c r="CKT56" s="8"/>
      <c r="CKU56" s="8"/>
      <c r="CKV56" s="8"/>
      <c r="CKW56" s="8"/>
      <c r="CKX56" s="8"/>
      <c r="CKY56" s="8"/>
      <c r="CKZ56" s="8"/>
      <c r="CLA56" s="8"/>
      <c r="CLB56" s="8"/>
      <c r="CLC56" s="8"/>
      <c r="CLD56" s="8"/>
      <c r="CLE56" s="8"/>
      <c r="CLF56" s="8"/>
      <c r="CLG56" s="8"/>
      <c r="CLH56" s="8"/>
      <c r="CLI56" s="8"/>
      <c r="CLJ56" s="8"/>
      <c r="CLK56" s="8"/>
      <c r="CLL56" s="8"/>
      <c r="CLM56" s="8"/>
      <c r="CLN56" s="8"/>
      <c r="CLO56" s="8"/>
      <c r="CLP56" s="8"/>
      <c r="CLQ56" s="8"/>
      <c r="CLR56" s="8"/>
      <c r="CLS56" s="8"/>
      <c r="CLT56" s="8"/>
      <c r="CLU56" s="8"/>
      <c r="CLV56" s="8"/>
      <c r="CLW56" s="8"/>
      <c r="CLX56" s="8"/>
      <c r="CLY56" s="8"/>
      <c r="CLZ56" s="8"/>
      <c r="CMA56" s="8"/>
      <c r="CMB56" s="8"/>
      <c r="CMC56" s="8"/>
      <c r="CMD56" s="8"/>
      <c r="CME56" s="8"/>
      <c r="CMF56" s="8"/>
      <c r="CMG56" s="8"/>
      <c r="CMH56" s="8"/>
      <c r="CMI56" s="8"/>
      <c r="CMJ56" s="8"/>
      <c r="CMK56" s="8"/>
      <c r="CML56" s="8"/>
      <c r="CMM56" s="8"/>
      <c r="CMN56" s="8"/>
      <c r="CMO56" s="8"/>
      <c r="CMP56" s="8"/>
      <c r="CMQ56" s="8"/>
      <c r="CMR56" s="8"/>
      <c r="CMS56" s="8"/>
      <c r="CMT56" s="8"/>
      <c r="CMU56" s="8"/>
      <c r="CMV56" s="8"/>
      <c r="CMW56" s="8"/>
      <c r="CMX56" s="8"/>
      <c r="CMY56" s="8"/>
      <c r="CMZ56" s="8"/>
      <c r="CNA56" s="8"/>
      <c r="CNB56" s="8"/>
      <c r="CNC56" s="8"/>
      <c r="CND56" s="8"/>
      <c r="CNE56" s="8"/>
      <c r="CNF56" s="8"/>
      <c r="CNG56" s="8"/>
      <c r="CNH56" s="8"/>
      <c r="CNI56" s="8"/>
      <c r="CNJ56" s="8"/>
      <c r="CNK56" s="8"/>
      <c r="CNL56" s="8"/>
      <c r="CNM56" s="8"/>
      <c r="CNN56" s="8"/>
      <c r="CNO56" s="8"/>
      <c r="CNP56" s="8"/>
      <c r="CNQ56" s="8"/>
      <c r="CNR56" s="8"/>
      <c r="CNS56" s="8"/>
      <c r="CNT56" s="8"/>
      <c r="CNU56" s="8"/>
      <c r="CNV56" s="8"/>
      <c r="CNW56" s="8"/>
      <c r="CNX56" s="8"/>
      <c r="CNY56" s="8"/>
      <c r="CNZ56" s="8"/>
      <c r="COA56" s="8"/>
      <c r="COB56" s="8"/>
      <c r="COC56" s="8"/>
      <c r="COD56" s="8"/>
      <c r="COE56" s="8"/>
      <c r="COF56" s="8"/>
      <c r="COG56" s="8"/>
      <c r="COH56" s="8"/>
      <c r="COI56" s="8"/>
      <c r="COJ56" s="8"/>
      <c r="COK56" s="8"/>
      <c r="COL56" s="8"/>
      <c r="COM56" s="8"/>
      <c r="CON56" s="8"/>
      <c r="COO56" s="8"/>
      <c r="COP56" s="8"/>
      <c r="COQ56" s="8"/>
      <c r="COR56" s="8"/>
      <c r="COS56" s="8"/>
      <c r="COT56" s="8"/>
      <c r="COU56" s="8"/>
      <c r="COV56" s="8"/>
      <c r="COW56" s="8"/>
      <c r="COX56" s="8"/>
      <c r="COY56" s="8"/>
      <c r="COZ56" s="8"/>
      <c r="CPA56" s="8"/>
      <c r="CPB56" s="8"/>
      <c r="CPC56" s="8"/>
      <c r="CPD56" s="8"/>
      <c r="CPE56" s="8"/>
      <c r="CPF56" s="8"/>
      <c r="CPG56" s="8"/>
      <c r="CPH56" s="8"/>
      <c r="CPI56" s="8"/>
      <c r="CPJ56" s="8"/>
      <c r="CPK56" s="8"/>
      <c r="CPL56" s="8"/>
      <c r="CPM56" s="8"/>
      <c r="CPN56" s="8"/>
      <c r="CPO56" s="8"/>
      <c r="CPP56" s="8"/>
      <c r="CPQ56" s="8"/>
      <c r="CPR56" s="8"/>
      <c r="CPS56" s="8"/>
      <c r="CPT56" s="8"/>
      <c r="CPU56" s="8"/>
      <c r="CPV56" s="8"/>
      <c r="CPW56" s="8"/>
      <c r="CPX56" s="8"/>
      <c r="CPY56" s="8"/>
      <c r="CPZ56" s="8"/>
      <c r="CQA56" s="8"/>
      <c r="CQB56" s="8"/>
      <c r="CQC56" s="8"/>
      <c r="CQD56" s="8"/>
      <c r="CQE56" s="8"/>
      <c r="CQF56" s="8"/>
      <c r="CQG56" s="8"/>
      <c r="CQH56" s="8"/>
      <c r="CQI56" s="8"/>
      <c r="CQJ56" s="8"/>
      <c r="CQK56" s="8"/>
      <c r="CQL56" s="8"/>
      <c r="CQM56" s="8"/>
      <c r="CQN56" s="8"/>
      <c r="CQO56" s="8"/>
      <c r="CQP56" s="8"/>
      <c r="CQQ56" s="8"/>
      <c r="CQR56" s="8"/>
      <c r="CQS56" s="8"/>
      <c r="CQT56" s="8"/>
      <c r="CQU56" s="8"/>
      <c r="CQV56" s="8"/>
      <c r="CQW56" s="8"/>
      <c r="CQX56" s="8"/>
      <c r="CQY56" s="8"/>
      <c r="CQZ56" s="8"/>
      <c r="CRA56" s="8"/>
      <c r="CRB56" s="8"/>
      <c r="CRC56" s="8"/>
      <c r="CRD56" s="8"/>
      <c r="CRE56" s="8"/>
      <c r="CRF56" s="8"/>
      <c r="CRG56" s="8"/>
      <c r="CRH56" s="8"/>
      <c r="CRI56" s="8"/>
      <c r="CRJ56" s="8"/>
      <c r="CRK56" s="8"/>
      <c r="CRL56" s="8"/>
      <c r="CRM56" s="8"/>
      <c r="CRN56" s="8"/>
      <c r="CRO56" s="8"/>
      <c r="CRP56" s="8"/>
      <c r="CRQ56" s="8"/>
      <c r="CRR56" s="8"/>
      <c r="CRS56" s="8"/>
      <c r="CRT56" s="8"/>
      <c r="CRU56" s="8"/>
      <c r="CRV56" s="8"/>
      <c r="CRW56" s="8"/>
      <c r="CRX56" s="8"/>
      <c r="CRY56" s="8"/>
      <c r="CRZ56" s="8"/>
      <c r="CSA56" s="8"/>
      <c r="CSB56" s="8"/>
      <c r="CSC56" s="8"/>
      <c r="CSD56" s="8"/>
      <c r="CSE56" s="8"/>
      <c r="CSF56" s="8"/>
      <c r="CSG56" s="8"/>
      <c r="CSH56" s="8"/>
      <c r="CSI56" s="8"/>
      <c r="CSJ56" s="8"/>
      <c r="CSK56" s="8"/>
      <c r="CSL56" s="8"/>
      <c r="CSM56" s="8"/>
      <c r="CSN56" s="8"/>
      <c r="CSO56" s="8"/>
      <c r="CSP56" s="8"/>
      <c r="CSQ56" s="8"/>
      <c r="CSR56" s="8"/>
      <c r="CSS56" s="8"/>
      <c r="CST56" s="8"/>
      <c r="CSU56" s="8"/>
      <c r="CSV56" s="8"/>
      <c r="CSW56" s="8"/>
      <c r="CSX56" s="8"/>
      <c r="CSY56" s="8"/>
      <c r="CSZ56" s="8"/>
      <c r="CTA56" s="8"/>
      <c r="CTB56" s="8"/>
      <c r="CTC56" s="8"/>
      <c r="CTD56" s="8"/>
      <c r="CTE56" s="8"/>
      <c r="CTF56" s="8"/>
      <c r="CTG56" s="8"/>
      <c r="CTH56" s="8"/>
      <c r="CTI56" s="8"/>
      <c r="CTJ56" s="8"/>
      <c r="CTK56" s="8"/>
      <c r="CTL56" s="8"/>
      <c r="CTM56" s="8"/>
      <c r="CTN56" s="8"/>
      <c r="CTO56" s="8"/>
      <c r="CTP56" s="8"/>
      <c r="CTQ56" s="8"/>
      <c r="CTR56" s="8"/>
      <c r="CTS56" s="8"/>
      <c r="CTT56" s="8"/>
      <c r="CTU56" s="8"/>
      <c r="CTV56" s="8"/>
      <c r="CTW56" s="8"/>
      <c r="CTX56" s="8"/>
      <c r="CTY56" s="8"/>
      <c r="CTZ56" s="8"/>
      <c r="CUA56" s="8"/>
      <c r="CUB56" s="8"/>
      <c r="CUC56" s="8"/>
      <c r="CUD56" s="8"/>
      <c r="CUE56" s="8"/>
      <c r="CUF56" s="8"/>
      <c r="CUG56" s="8"/>
      <c r="CUH56" s="8"/>
      <c r="CUI56" s="8"/>
      <c r="CUJ56" s="8"/>
      <c r="CUK56" s="8"/>
      <c r="CUL56" s="8"/>
      <c r="CUM56" s="8"/>
      <c r="CUN56" s="8"/>
      <c r="CUO56" s="8"/>
      <c r="CUP56" s="8"/>
      <c r="CUQ56" s="8"/>
      <c r="CUR56" s="8"/>
      <c r="CUS56" s="8"/>
      <c r="CUT56" s="8"/>
      <c r="CUU56" s="8"/>
      <c r="CUV56" s="8"/>
      <c r="CUW56" s="8"/>
      <c r="CUX56" s="8"/>
      <c r="CUY56" s="8"/>
      <c r="CUZ56" s="8"/>
      <c r="CVA56" s="8"/>
      <c r="CVB56" s="8"/>
      <c r="CVC56" s="8"/>
      <c r="CVD56" s="8"/>
      <c r="CVE56" s="8"/>
      <c r="CVF56" s="8"/>
      <c r="CVG56" s="8"/>
      <c r="CVH56" s="8"/>
      <c r="CVI56" s="8"/>
      <c r="CVJ56" s="8"/>
      <c r="CVK56" s="8"/>
      <c r="CVL56" s="8"/>
      <c r="CVM56" s="8"/>
      <c r="CVN56" s="8"/>
      <c r="CVO56" s="8"/>
      <c r="CVP56" s="8"/>
      <c r="CVQ56" s="8"/>
      <c r="CVR56" s="8"/>
      <c r="CVS56" s="8"/>
      <c r="CVT56" s="8"/>
      <c r="CVU56" s="8"/>
      <c r="CVV56" s="8"/>
      <c r="CVW56" s="8"/>
      <c r="CVX56" s="8"/>
      <c r="CVY56" s="8"/>
      <c r="CVZ56" s="8"/>
      <c r="CWA56" s="8"/>
      <c r="CWB56" s="8"/>
      <c r="CWC56" s="8"/>
      <c r="CWD56" s="8"/>
      <c r="CWE56" s="8"/>
      <c r="CWF56" s="8"/>
      <c r="CWG56" s="8"/>
      <c r="CWH56" s="8"/>
      <c r="CWI56" s="8"/>
      <c r="CWJ56" s="8"/>
      <c r="CWK56" s="8"/>
      <c r="CWL56" s="8"/>
      <c r="CWM56" s="8"/>
      <c r="CWN56" s="8"/>
      <c r="CWO56" s="8"/>
      <c r="CWP56" s="8"/>
      <c r="CWQ56" s="8"/>
      <c r="CWR56" s="8"/>
      <c r="CWS56" s="8"/>
      <c r="CWT56" s="8"/>
      <c r="CWU56" s="8"/>
      <c r="CWV56" s="8"/>
      <c r="CWW56" s="8"/>
      <c r="CWX56" s="8"/>
      <c r="CWY56" s="8"/>
      <c r="CWZ56" s="8"/>
      <c r="CXA56" s="8"/>
      <c r="CXB56" s="8"/>
      <c r="CXC56" s="8"/>
      <c r="CXD56" s="8"/>
      <c r="CXE56" s="8"/>
      <c r="CXF56" s="8"/>
      <c r="CXG56" s="8"/>
      <c r="CXH56" s="8"/>
      <c r="CXI56" s="8"/>
      <c r="CXJ56" s="8"/>
      <c r="CXK56" s="8"/>
      <c r="CXL56" s="8"/>
      <c r="CXM56" s="8"/>
      <c r="CXN56" s="8"/>
      <c r="CXO56" s="8"/>
      <c r="CXP56" s="8"/>
      <c r="CXQ56" s="8"/>
      <c r="CXR56" s="8"/>
      <c r="CXS56" s="8"/>
      <c r="CXT56" s="8"/>
      <c r="CXU56" s="8"/>
      <c r="CXV56" s="8"/>
      <c r="CXW56" s="8"/>
      <c r="CXX56" s="8"/>
      <c r="CXY56" s="8"/>
      <c r="CXZ56" s="8"/>
      <c r="CYA56" s="8"/>
      <c r="CYB56" s="8"/>
      <c r="CYC56" s="8"/>
      <c r="CYD56" s="8"/>
      <c r="CYE56" s="8"/>
      <c r="CYF56" s="8"/>
      <c r="CYG56" s="8"/>
      <c r="CYH56" s="8"/>
      <c r="CYI56" s="8"/>
      <c r="CYJ56" s="8"/>
      <c r="CYK56" s="8"/>
      <c r="CYL56" s="8"/>
      <c r="CYM56" s="8"/>
      <c r="CYN56" s="8"/>
      <c r="CYO56" s="8"/>
      <c r="CYP56" s="8"/>
      <c r="CYQ56" s="8"/>
      <c r="CYR56" s="8"/>
      <c r="CYS56" s="8"/>
      <c r="CYT56" s="8"/>
      <c r="CYU56" s="8"/>
      <c r="CYV56" s="8"/>
      <c r="CYW56" s="8"/>
      <c r="CYX56" s="8"/>
      <c r="CYY56" s="8"/>
      <c r="CYZ56" s="8"/>
      <c r="CZA56" s="8"/>
      <c r="CZB56" s="8"/>
      <c r="CZC56" s="8"/>
      <c r="CZD56" s="8"/>
      <c r="CZE56" s="8"/>
      <c r="CZF56" s="8"/>
      <c r="CZG56" s="8"/>
      <c r="CZH56" s="8"/>
      <c r="CZI56" s="8"/>
      <c r="CZJ56" s="8"/>
      <c r="CZK56" s="8"/>
      <c r="CZL56" s="8"/>
      <c r="CZM56" s="8"/>
      <c r="CZN56" s="8"/>
      <c r="CZO56" s="8"/>
      <c r="CZP56" s="8"/>
      <c r="CZQ56" s="8"/>
      <c r="CZR56" s="8"/>
      <c r="CZS56" s="8"/>
      <c r="CZT56" s="8"/>
      <c r="CZU56" s="8"/>
      <c r="CZV56" s="8"/>
      <c r="CZW56" s="8"/>
      <c r="CZX56" s="8"/>
      <c r="CZY56" s="8"/>
      <c r="CZZ56" s="8"/>
      <c r="DAA56" s="8"/>
      <c r="DAB56" s="8"/>
      <c r="DAC56" s="8"/>
      <c r="DAD56" s="8"/>
      <c r="DAE56" s="8"/>
      <c r="DAF56" s="8"/>
      <c r="DAG56" s="8"/>
      <c r="DAH56" s="8"/>
      <c r="DAI56" s="8"/>
      <c r="DAJ56" s="8"/>
      <c r="DAK56" s="8"/>
      <c r="DAL56" s="8"/>
      <c r="DAM56" s="8"/>
      <c r="DAN56" s="8"/>
      <c r="DAO56" s="8"/>
      <c r="DAP56" s="8"/>
      <c r="DAQ56" s="8"/>
      <c r="DAR56" s="8"/>
      <c r="DAS56" s="8"/>
      <c r="DAT56" s="8"/>
      <c r="DAU56" s="8"/>
      <c r="DAV56" s="8"/>
      <c r="DAW56" s="8"/>
      <c r="DAX56" s="8"/>
      <c r="DAY56" s="8"/>
      <c r="DAZ56" s="8"/>
      <c r="DBA56" s="8"/>
      <c r="DBB56" s="8"/>
      <c r="DBC56" s="8"/>
      <c r="DBD56" s="8"/>
      <c r="DBE56" s="8"/>
      <c r="DBF56" s="8"/>
      <c r="DBG56" s="8"/>
      <c r="DBH56" s="8"/>
      <c r="DBI56" s="8"/>
      <c r="DBJ56" s="8"/>
      <c r="DBK56" s="8"/>
      <c r="DBL56" s="8"/>
      <c r="DBM56" s="8"/>
      <c r="DBN56" s="8"/>
      <c r="DBO56" s="8"/>
      <c r="DBP56" s="8"/>
      <c r="DBQ56" s="8"/>
      <c r="DBR56" s="8"/>
      <c r="DBS56" s="8"/>
      <c r="DBT56" s="8"/>
      <c r="DBU56" s="8"/>
      <c r="DBV56" s="8"/>
      <c r="DBW56" s="8"/>
      <c r="DBX56" s="8"/>
      <c r="DBY56" s="8"/>
      <c r="DBZ56" s="8"/>
      <c r="DCA56" s="8"/>
      <c r="DCB56" s="8"/>
      <c r="DCC56" s="8"/>
      <c r="DCD56" s="8"/>
      <c r="DCE56" s="8"/>
      <c r="DCF56" s="8"/>
      <c r="DCG56" s="8"/>
      <c r="DCH56" s="8"/>
      <c r="DCI56" s="8"/>
      <c r="DCJ56" s="8"/>
      <c r="DCK56" s="8"/>
      <c r="DCL56" s="8"/>
      <c r="DCM56" s="8"/>
      <c r="DCN56" s="8"/>
      <c r="DCO56" s="8"/>
      <c r="DCP56" s="8"/>
      <c r="DCQ56" s="8"/>
      <c r="DCR56" s="8"/>
      <c r="DCS56" s="8"/>
      <c r="DCT56" s="8"/>
      <c r="DCU56" s="8"/>
      <c r="DCV56" s="8"/>
      <c r="DCW56" s="8"/>
      <c r="DCX56" s="8"/>
      <c r="DCY56" s="8"/>
      <c r="DCZ56" s="8"/>
      <c r="DDA56" s="8"/>
      <c r="DDB56" s="8"/>
      <c r="DDC56" s="8"/>
      <c r="DDD56" s="8"/>
      <c r="DDE56" s="8"/>
      <c r="DDF56" s="8"/>
      <c r="DDG56" s="8"/>
      <c r="DDH56" s="8"/>
      <c r="DDI56" s="8"/>
      <c r="DDJ56" s="8"/>
      <c r="DDK56" s="8"/>
      <c r="DDL56" s="8"/>
      <c r="DDM56" s="8"/>
      <c r="DDN56" s="8"/>
      <c r="DDO56" s="8"/>
      <c r="DDP56" s="8"/>
      <c r="DDQ56" s="8"/>
      <c r="DDR56" s="8"/>
      <c r="DDS56" s="8"/>
      <c r="DDT56" s="8"/>
      <c r="DDU56" s="8"/>
      <c r="DDV56" s="8"/>
      <c r="DDW56" s="8"/>
      <c r="DDX56" s="8"/>
      <c r="DDY56" s="8"/>
      <c r="DDZ56" s="8"/>
      <c r="DEA56" s="8"/>
      <c r="DEB56" s="8"/>
      <c r="DEC56" s="8"/>
      <c r="DED56" s="8"/>
      <c r="DEE56" s="8"/>
      <c r="DEF56" s="8"/>
      <c r="DEG56" s="8"/>
      <c r="DEH56" s="8"/>
      <c r="DEI56" s="8"/>
      <c r="DEJ56" s="8"/>
      <c r="DEK56" s="8"/>
      <c r="DEL56" s="8"/>
      <c r="DEM56" s="8"/>
      <c r="DEN56" s="8"/>
      <c r="DEO56" s="8"/>
      <c r="DEP56" s="8"/>
      <c r="DEQ56" s="8"/>
      <c r="DER56" s="8"/>
      <c r="DES56" s="8"/>
      <c r="DET56" s="8"/>
      <c r="DEU56" s="8"/>
      <c r="DEV56" s="8"/>
      <c r="DEW56" s="8"/>
      <c r="DEX56" s="8"/>
      <c r="DEY56" s="8"/>
      <c r="DEZ56" s="8"/>
      <c r="DFA56" s="8"/>
      <c r="DFB56" s="8"/>
      <c r="DFC56" s="8"/>
      <c r="DFD56" s="8"/>
      <c r="DFE56" s="8"/>
      <c r="DFF56" s="8"/>
      <c r="DFG56" s="8"/>
      <c r="DFH56" s="8"/>
      <c r="DFI56" s="8"/>
      <c r="DFJ56" s="8"/>
      <c r="DFK56" s="8"/>
      <c r="DFL56" s="8"/>
      <c r="DFM56" s="8"/>
      <c r="DFN56" s="8"/>
      <c r="DFO56" s="8"/>
      <c r="DFP56" s="8"/>
      <c r="DFQ56" s="8"/>
      <c r="DFR56" s="8"/>
      <c r="DFS56" s="8"/>
      <c r="DFT56" s="8"/>
      <c r="DFU56" s="8"/>
      <c r="DFV56" s="8"/>
      <c r="DFW56" s="8"/>
      <c r="DFX56" s="8"/>
      <c r="DFY56" s="8"/>
      <c r="DFZ56" s="8"/>
      <c r="DGA56" s="8"/>
      <c r="DGB56" s="8"/>
      <c r="DGC56" s="8"/>
      <c r="DGD56" s="8"/>
      <c r="DGE56" s="8"/>
      <c r="DGF56" s="8"/>
      <c r="DGG56" s="8"/>
      <c r="DGH56" s="8"/>
      <c r="DGI56" s="8"/>
      <c r="DGJ56" s="8"/>
      <c r="DGK56" s="8"/>
      <c r="DGL56" s="8"/>
      <c r="DGM56" s="8"/>
      <c r="DGN56" s="8"/>
      <c r="DGO56" s="8"/>
      <c r="DGP56" s="8"/>
      <c r="DGQ56" s="8"/>
      <c r="DGR56" s="8"/>
      <c r="DGS56" s="8"/>
      <c r="DGT56" s="8"/>
      <c r="DGU56" s="8"/>
      <c r="DGV56" s="8"/>
      <c r="DGW56" s="8"/>
      <c r="DGX56" s="8"/>
      <c r="DGY56" s="8"/>
      <c r="DGZ56" s="8"/>
      <c r="DHA56" s="8"/>
      <c r="DHB56" s="8"/>
      <c r="DHC56" s="8"/>
      <c r="DHD56" s="8"/>
      <c r="DHE56" s="8"/>
      <c r="DHF56" s="8"/>
      <c r="DHG56" s="8"/>
      <c r="DHH56" s="8"/>
      <c r="DHI56" s="8"/>
      <c r="DHJ56" s="8"/>
      <c r="DHK56" s="8"/>
      <c r="DHL56" s="8"/>
      <c r="DHM56" s="8"/>
      <c r="DHN56" s="8"/>
      <c r="DHO56" s="8"/>
      <c r="DHP56" s="8"/>
      <c r="DHQ56" s="8"/>
      <c r="DHR56" s="8"/>
      <c r="DHS56" s="8"/>
      <c r="DHT56" s="8"/>
      <c r="DHU56" s="8"/>
      <c r="DHV56" s="8"/>
      <c r="DHW56" s="8"/>
      <c r="DHX56" s="8"/>
      <c r="DHY56" s="8"/>
      <c r="DHZ56" s="8"/>
      <c r="DIA56" s="8"/>
      <c r="DIB56" s="8"/>
      <c r="DIC56" s="8"/>
      <c r="DID56" s="8"/>
      <c r="DIE56" s="8"/>
      <c r="DIF56" s="8"/>
      <c r="DIG56" s="8"/>
      <c r="DIH56" s="8"/>
      <c r="DII56" s="8"/>
      <c r="DIJ56" s="8"/>
      <c r="DIK56" s="8"/>
      <c r="DIL56" s="8"/>
      <c r="DIM56" s="8"/>
      <c r="DIN56" s="8"/>
      <c r="DIO56" s="8"/>
      <c r="DIP56" s="8"/>
      <c r="DIQ56" s="8"/>
      <c r="DIR56" s="8"/>
      <c r="DIS56" s="8"/>
      <c r="DIT56" s="8"/>
      <c r="DIU56" s="8"/>
      <c r="DIV56" s="8"/>
      <c r="DIW56" s="8"/>
      <c r="DIX56" s="8"/>
      <c r="DIY56" s="8"/>
      <c r="DIZ56" s="8"/>
      <c r="DJA56" s="8"/>
      <c r="DJB56" s="8"/>
      <c r="DJC56" s="8"/>
      <c r="DJD56" s="8"/>
      <c r="DJE56" s="8"/>
      <c r="DJF56" s="8"/>
      <c r="DJG56" s="8"/>
      <c r="DJH56" s="8"/>
      <c r="DJI56" s="8"/>
      <c r="DJJ56" s="8"/>
      <c r="DJK56" s="8"/>
      <c r="DJL56" s="8"/>
      <c r="DJM56" s="8"/>
      <c r="DJN56" s="8"/>
      <c r="DJO56" s="8"/>
      <c r="DJP56" s="8"/>
      <c r="DJQ56" s="8"/>
      <c r="DJR56" s="8"/>
      <c r="DJS56" s="8"/>
      <c r="DJT56" s="8"/>
      <c r="DJU56" s="8"/>
      <c r="DJV56" s="8"/>
      <c r="DJW56" s="8"/>
      <c r="DJX56" s="8"/>
      <c r="DJY56" s="8"/>
      <c r="DJZ56" s="8"/>
      <c r="DKA56" s="8"/>
      <c r="DKB56" s="8"/>
      <c r="DKC56" s="8"/>
      <c r="DKD56" s="8"/>
      <c r="DKE56" s="8"/>
      <c r="DKF56" s="8"/>
      <c r="DKG56" s="8"/>
      <c r="DKH56" s="8"/>
      <c r="DKI56" s="8"/>
      <c r="DKJ56" s="8"/>
      <c r="DKK56" s="8"/>
      <c r="DKL56" s="8"/>
      <c r="DKM56" s="8"/>
      <c r="DKN56" s="8"/>
      <c r="DKO56" s="8"/>
      <c r="DKP56" s="8"/>
      <c r="DKQ56" s="8"/>
      <c r="DKR56" s="8"/>
      <c r="DKS56" s="8"/>
      <c r="DKT56" s="8"/>
      <c r="DKU56" s="8"/>
      <c r="DKV56" s="8"/>
      <c r="DKW56" s="8"/>
      <c r="DKX56" s="8"/>
      <c r="DKY56" s="8"/>
      <c r="DKZ56" s="8"/>
      <c r="DLA56" s="8"/>
      <c r="DLB56" s="8"/>
      <c r="DLC56" s="8"/>
      <c r="DLD56" s="8"/>
      <c r="DLE56" s="8"/>
      <c r="DLF56" s="8"/>
      <c r="DLG56" s="8"/>
      <c r="DLH56" s="8"/>
      <c r="DLI56" s="8"/>
      <c r="DLJ56" s="8"/>
      <c r="DLK56" s="8"/>
      <c r="DLL56" s="8"/>
      <c r="DLM56" s="8"/>
      <c r="DLN56" s="8"/>
      <c r="DLO56" s="8"/>
      <c r="DLP56" s="8"/>
      <c r="DLQ56" s="8"/>
      <c r="DLR56" s="8"/>
      <c r="DLS56" s="8"/>
      <c r="DLT56" s="8"/>
      <c r="DLU56" s="8"/>
      <c r="DLV56" s="8"/>
      <c r="DLW56" s="8"/>
      <c r="DLX56" s="8"/>
      <c r="DLY56" s="8"/>
      <c r="DLZ56" s="8"/>
      <c r="DMA56" s="8"/>
      <c r="DMB56" s="8"/>
      <c r="DMC56" s="8"/>
      <c r="DMD56" s="8"/>
      <c r="DME56" s="8"/>
      <c r="DMF56" s="8"/>
      <c r="DMG56" s="8"/>
      <c r="DMH56" s="8"/>
      <c r="DMI56" s="8"/>
      <c r="DMJ56" s="8"/>
      <c r="DMK56" s="8"/>
      <c r="DML56" s="8"/>
      <c r="DMM56" s="8"/>
      <c r="DMN56" s="8"/>
      <c r="DMO56" s="8"/>
      <c r="DMP56" s="8"/>
      <c r="DMQ56" s="8"/>
      <c r="DMR56" s="8"/>
      <c r="DMS56" s="8"/>
      <c r="DMT56" s="8"/>
      <c r="DMU56" s="8"/>
      <c r="DMV56" s="8"/>
      <c r="DMW56" s="8"/>
      <c r="DMX56" s="8"/>
      <c r="DMY56" s="8"/>
      <c r="DMZ56" s="8"/>
      <c r="DNA56" s="8"/>
      <c r="DNB56" s="8"/>
      <c r="DNC56" s="8"/>
      <c r="DND56" s="8"/>
      <c r="DNE56" s="8"/>
      <c r="DNF56" s="8"/>
      <c r="DNG56" s="8"/>
      <c r="DNH56" s="8"/>
      <c r="DNI56" s="8"/>
      <c r="DNJ56" s="8"/>
      <c r="DNK56" s="8"/>
      <c r="DNL56" s="8"/>
      <c r="DNM56" s="8"/>
      <c r="DNN56" s="8"/>
      <c r="DNO56" s="8"/>
      <c r="DNP56" s="8"/>
      <c r="DNQ56" s="8"/>
      <c r="DNR56" s="8"/>
      <c r="DNS56" s="8"/>
      <c r="DNT56" s="8"/>
      <c r="DNU56" s="8"/>
      <c r="DNV56" s="8"/>
      <c r="DNW56" s="8"/>
      <c r="DNX56" s="8"/>
      <c r="DNY56" s="8"/>
      <c r="DNZ56" s="8"/>
      <c r="DOA56" s="8"/>
      <c r="DOB56" s="8"/>
      <c r="DOC56" s="8"/>
      <c r="DOD56" s="8"/>
      <c r="DOE56" s="8"/>
      <c r="DOF56" s="8"/>
      <c r="DOG56" s="8"/>
      <c r="DOH56" s="8"/>
      <c r="DOI56" s="8"/>
      <c r="DOJ56" s="8"/>
      <c r="DOK56" s="8"/>
      <c r="DOL56" s="8"/>
      <c r="DOM56" s="8"/>
      <c r="DON56" s="8"/>
      <c r="DOO56" s="8"/>
      <c r="DOP56" s="8"/>
      <c r="DOQ56" s="8"/>
      <c r="DOR56" s="8"/>
      <c r="DOS56" s="8"/>
      <c r="DOT56" s="8"/>
      <c r="DOU56" s="8"/>
      <c r="DOV56" s="8"/>
      <c r="DOW56" s="8"/>
      <c r="DOX56" s="8"/>
      <c r="DOY56" s="8"/>
      <c r="DOZ56" s="8"/>
      <c r="DPA56" s="8"/>
      <c r="DPB56" s="8"/>
      <c r="DPC56" s="8"/>
      <c r="DPD56" s="8"/>
      <c r="DPE56" s="8"/>
      <c r="DPF56" s="8"/>
      <c r="DPG56" s="8"/>
      <c r="DPH56" s="8"/>
      <c r="DPI56" s="8"/>
      <c r="DPJ56" s="8"/>
      <c r="DPK56" s="8"/>
      <c r="DPL56" s="8"/>
      <c r="DPM56" s="8"/>
      <c r="DPN56" s="8"/>
      <c r="DPO56" s="8"/>
      <c r="DPP56" s="8"/>
      <c r="DPQ56" s="8"/>
      <c r="DPR56" s="8"/>
      <c r="DPS56" s="8"/>
      <c r="DPT56" s="8"/>
      <c r="DPU56" s="8"/>
      <c r="DPV56" s="8"/>
      <c r="DPW56" s="8"/>
      <c r="DPX56" s="8"/>
      <c r="DPY56" s="8"/>
      <c r="DPZ56" s="8"/>
      <c r="DQA56" s="8"/>
      <c r="DQB56" s="8"/>
      <c r="DQC56" s="8"/>
      <c r="DQD56" s="8"/>
      <c r="DQE56" s="8"/>
      <c r="DQF56" s="8"/>
      <c r="DQG56" s="8"/>
      <c r="DQH56" s="8"/>
      <c r="DQI56" s="8"/>
      <c r="DQJ56" s="8"/>
      <c r="DQK56" s="8"/>
      <c r="DQL56" s="8"/>
      <c r="DQM56" s="8"/>
      <c r="DQN56" s="8"/>
      <c r="DQO56" s="8"/>
      <c r="DQP56" s="8"/>
      <c r="DQQ56" s="8"/>
      <c r="DQR56" s="8"/>
      <c r="DQS56" s="8"/>
      <c r="DQT56" s="8"/>
      <c r="DQU56" s="8"/>
      <c r="DQV56" s="8"/>
      <c r="DQW56" s="8"/>
      <c r="DQX56" s="8"/>
      <c r="DQY56" s="8"/>
      <c r="DQZ56" s="8"/>
      <c r="DRA56" s="8"/>
      <c r="DRB56" s="8"/>
      <c r="DRC56" s="8"/>
      <c r="DRD56" s="8"/>
      <c r="DRE56" s="8"/>
      <c r="DRF56" s="8"/>
      <c r="DRG56" s="8"/>
      <c r="DRH56" s="8"/>
      <c r="DRI56" s="8"/>
      <c r="DRJ56" s="8"/>
      <c r="DRK56" s="8"/>
      <c r="DRL56" s="8"/>
      <c r="DRM56" s="8"/>
      <c r="DRN56" s="8"/>
      <c r="DRO56" s="8"/>
      <c r="DRP56" s="8"/>
      <c r="DRQ56" s="8"/>
      <c r="DRR56" s="8"/>
      <c r="DRS56" s="8"/>
      <c r="DRT56" s="8"/>
      <c r="DRU56" s="8"/>
      <c r="DRV56" s="8"/>
      <c r="DRW56" s="8"/>
      <c r="DRX56" s="8"/>
      <c r="DRY56" s="8"/>
      <c r="DRZ56" s="8"/>
      <c r="DSA56" s="8"/>
      <c r="DSB56" s="8"/>
      <c r="DSC56" s="8"/>
      <c r="DSD56" s="8"/>
      <c r="DSE56" s="8"/>
      <c r="DSF56" s="8"/>
      <c r="DSG56" s="8"/>
      <c r="DSH56" s="8"/>
      <c r="DSI56" s="8"/>
      <c r="DSJ56" s="8"/>
      <c r="DSK56" s="8"/>
      <c r="DSL56" s="8"/>
      <c r="DSM56" s="8"/>
      <c r="DSN56" s="8"/>
      <c r="DSO56" s="8"/>
      <c r="DSP56" s="8"/>
      <c r="DSQ56" s="8"/>
      <c r="DSR56" s="8"/>
      <c r="DSS56" s="8"/>
      <c r="DST56" s="8"/>
      <c r="DSU56" s="8"/>
      <c r="DSV56" s="8"/>
      <c r="DSW56" s="8"/>
      <c r="DSX56" s="8"/>
      <c r="DSY56" s="8"/>
      <c r="DSZ56" s="8"/>
      <c r="DTA56" s="8"/>
      <c r="DTB56" s="8"/>
      <c r="DTC56" s="8"/>
      <c r="DTD56" s="8"/>
      <c r="DTE56" s="8"/>
      <c r="DTF56" s="8"/>
      <c r="DTG56" s="8"/>
      <c r="DTH56" s="8"/>
      <c r="DTI56" s="8"/>
      <c r="DTJ56" s="8"/>
      <c r="DTK56" s="8"/>
      <c r="DTL56" s="8"/>
      <c r="DTM56" s="8"/>
      <c r="DTN56" s="8"/>
      <c r="DTO56" s="8"/>
      <c r="DTP56" s="8"/>
      <c r="DTQ56" s="8"/>
      <c r="DTR56" s="8"/>
      <c r="DTS56" s="8"/>
      <c r="DTT56" s="8"/>
      <c r="DTU56" s="8"/>
      <c r="DTV56" s="8"/>
      <c r="DTW56" s="8"/>
      <c r="DTX56" s="8"/>
      <c r="DTY56" s="8"/>
      <c r="DTZ56" s="8"/>
      <c r="DUA56" s="8"/>
      <c r="DUB56" s="8"/>
      <c r="DUC56" s="8"/>
      <c r="DUD56" s="8"/>
      <c r="DUE56" s="8"/>
      <c r="DUF56" s="8"/>
      <c r="DUG56" s="8"/>
      <c r="DUH56" s="8"/>
      <c r="DUI56" s="8"/>
      <c r="DUJ56" s="8"/>
      <c r="DUK56" s="8"/>
      <c r="DUL56" s="8"/>
      <c r="DUM56" s="8"/>
      <c r="DUN56" s="8"/>
      <c r="DUO56" s="8"/>
      <c r="DUP56" s="8"/>
      <c r="DUQ56" s="8"/>
      <c r="DUR56" s="8"/>
      <c r="DUS56" s="8"/>
      <c r="DUT56" s="8"/>
      <c r="DUU56" s="8"/>
      <c r="DUV56" s="8"/>
      <c r="DUW56" s="8"/>
      <c r="DUX56" s="8"/>
      <c r="DUY56" s="8"/>
      <c r="DUZ56" s="8"/>
      <c r="DVA56" s="8"/>
      <c r="DVB56" s="8"/>
      <c r="DVC56" s="8"/>
      <c r="DVD56" s="8"/>
      <c r="DVE56" s="8"/>
      <c r="DVF56" s="8"/>
      <c r="DVG56" s="8"/>
      <c r="DVH56" s="8"/>
      <c r="DVI56" s="8"/>
      <c r="DVJ56" s="8"/>
      <c r="DVK56" s="8"/>
      <c r="DVL56" s="8"/>
      <c r="DVM56" s="8"/>
      <c r="DVN56" s="8"/>
      <c r="DVO56" s="8"/>
      <c r="DVP56" s="8"/>
      <c r="DVQ56" s="8"/>
      <c r="DVR56" s="8"/>
      <c r="DVS56" s="8"/>
      <c r="DVT56" s="8"/>
      <c r="DVU56" s="8"/>
      <c r="DVV56" s="8"/>
      <c r="DVW56" s="8"/>
      <c r="DVX56" s="8"/>
      <c r="DVY56" s="8"/>
      <c r="DVZ56" s="8"/>
      <c r="DWA56" s="8"/>
      <c r="DWB56" s="8"/>
      <c r="DWC56" s="8"/>
      <c r="DWD56" s="8"/>
      <c r="DWE56" s="8"/>
      <c r="DWF56" s="8"/>
      <c r="DWG56" s="8"/>
      <c r="DWH56" s="8"/>
      <c r="DWI56" s="8"/>
      <c r="DWJ56" s="8"/>
      <c r="DWK56" s="8"/>
      <c r="DWL56" s="8"/>
      <c r="DWM56" s="8"/>
      <c r="DWN56" s="8"/>
      <c r="DWO56" s="8"/>
      <c r="DWP56" s="8"/>
      <c r="DWQ56" s="8"/>
      <c r="DWR56" s="8"/>
      <c r="DWS56" s="8"/>
      <c r="DWT56" s="8"/>
      <c r="DWU56" s="8"/>
      <c r="DWV56" s="8"/>
      <c r="DWW56" s="8"/>
      <c r="DWX56" s="8"/>
      <c r="DWY56" s="8"/>
      <c r="DWZ56" s="8"/>
      <c r="DXA56" s="8"/>
      <c r="DXB56" s="8"/>
      <c r="DXC56" s="8"/>
      <c r="DXD56" s="8"/>
      <c r="DXE56" s="8"/>
      <c r="DXF56" s="8"/>
      <c r="DXG56" s="8"/>
      <c r="DXH56" s="8"/>
      <c r="DXI56" s="8"/>
      <c r="DXJ56" s="8"/>
      <c r="DXK56" s="8"/>
      <c r="DXL56" s="8"/>
      <c r="DXM56" s="8"/>
      <c r="DXN56" s="8"/>
      <c r="DXO56" s="8"/>
      <c r="DXP56" s="8"/>
      <c r="DXQ56" s="8"/>
      <c r="DXR56" s="8"/>
      <c r="DXS56" s="8"/>
      <c r="DXT56" s="8"/>
      <c r="DXU56" s="8"/>
      <c r="DXV56" s="8"/>
      <c r="DXW56" s="8"/>
      <c r="DXX56" s="8"/>
      <c r="DXY56" s="8"/>
      <c r="DXZ56" s="8"/>
      <c r="DYA56" s="8"/>
      <c r="DYB56" s="8"/>
      <c r="DYC56" s="8"/>
      <c r="DYD56" s="8"/>
      <c r="DYE56" s="8"/>
      <c r="DYF56" s="8"/>
      <c r="DYG56" s="8"/>
      <c r="DYH56" s="8"/>
      <c r="DYI56" s="8"/>
      <c r="DYJ56" s="8"/>
      <c r="DYK56" s="8"/>
      <c r="DYL56" s="8"/>
      <c r="DYM56" s="8"/>
      <c r="DYN56" s="8"/>
      <c r="DYO56" s="8"/>
      <c r="DYP56" s="8"/>
      <c r="DYQ56" s="8"/>
      <c r="DYR56" s="8"/>
      <c r="DYS56" s="8"/>
      <c r="DYT56" s="8"/>
      <c r="DYU56" s="8"/>
      <c r="DYV56" s="8"/>
      <c r="DYW56" s="8"/>
      <c r="DYX56" s="8"/>
      <c r="DYY56" s="8"/>
      <c r="DYZ56" s="8"/>
      <c r="DZA56" s="8"/>
      <c r="DZB56" s="8"/>
      <c r="DZC56" s="8"/>
      <c r="DZD56" s="8"/>
      <c r="DZE56" s="8"/>
      <c r="DZF56" s="8"/>
      <c r="DZG56" s="8"/>
      <c r="DZH56" s="8"/>
      <c r="DZI56" s="8"/>
      <c r="DZJ56" s="8"/>
      <c r="DZK56" s="8"/>
      <c r="DZL56" s="8"/>
      <c r="DZM56" s="8"/>
      <c r="DZN56" s="8"/>
      <c r="DZO56" s="8"/>
      <c r="DZP56" s="8"/>
      <c r="DZQ56" s="8"/>
      <c r="DZR56" s="8"/>
      <c r="DZS56" s="8"/>
      <c r="DZT56" s="8"/>
      <c r="DZU56" s="8"/>
      <c r="DZV56" s="8"/>
      <c r="DZW56" s="8"/>
      <c r="DZX56" s="8"/>
      <c r="DZY56" s="8"/>
      <c r="DZZ56" s="8"/>
      <c r="EAA56" s="8"/>
      <c r="EAB56" s="8"/>
      <c r="EAC56" s="8"/>
      <c r="EAD56" s="8"/>
      <c r="EAE56" s="8"/>
      <c r="EAF56" s="8"/>
      <c r="EAG56" s="8"/>
      <c r="EAH56" s="8"/>
      <c r="EAI56" s="8"/>
      <c r="EAJ56" s="8"/>
      <c r="EAK56" s="8"/>
      <c r="EAL56" s="8"/>
      <c r="EAM56" s="8"/>
      <c r="EAN56" s="8"/>
      <c r="EAO56" s="8"/>
      <c r="EAP56" s="8"/>
      <c r="EAQ56" s="8"/>
      <c r="EAR56" s="8"/>
      <c r="EAS56" s="8"/>
      <c r="EAT56" s="8"/>
      <c r="EAU56" s="8"/>
      <c r="EAV56" s="8"/>
      <c r="EAW56" s="8"/>
      <c r="EAX56" s="8"/>
      <c r="EAY56" s="8"/>
      <c r="EAZ56" s="8"/>
      <c r="EBA56" s="8"/>
      <c r="EBB56" s="8"/>
      <c r="EBC56" s="8"/>
      <c r="EBD56" s="8"/>
      <c r="EBE56" s="8"/>
      <c r="EBF56" s="8"/>
      <c r="EBG56" s="8"/>
      <c r="EBH56" s="8"/>
      <c r="EBI56" s="8"/>
      <c r="EBJ56" s="8"/>
      <c r="EBK56" s="8"/>
      <c r="EBL56" s="8"/>
      <c r="EBM56" s="8"/>
      <c r="EBN56" s="8"/>
      <c r="EBO56" s="8"/>
      <c r="EBP56" s="8"/>
      <c r="EBQ56" s="8"/>
      <c r="EBR56" s="8"/>
      <c r="EBS56" s="8"/>
      <c r="EBT56" s="8"/>
      <c r="EBU56" s="8"/>
      <c r="EBV56" s="8"/>
      <c r="EBW56" s="8"/>
      <c r="EBX56" s="8"/>
      <c r="EBY56" s="8"/>
      <c r="EBZ56" s="8"/>
      <c r="ECA56" s="8"/>
      <c r="ECB56" s="8"/>
      <c r="ECC56" s="8"/>
      <c r="ECD56" s="8"/>
      <c r="ECE56" s="8"/>
      <c r="ECF56" s="8"/>
      <c r="ECG56" s="8"/>
      <c r="ECH56" s="8"/>
      <c r="ECI56" s="8"/>
      <c r="ECJ56" s="8"/>
      <c r="ECK56" s="8"/>
      <c r="ECL56" s="8"/>
      <c r="ECM56" s="8"/>
      <c r="ECN56" s="8"/>
      <c r="ECO56" s="8"/>
      <c r="ECP56" s="8"/>
      <c r="ECQ56" s="8"/>
      <c r="ECR56" s="8"/>
      <c r="ECS56" s="8"/>
      <c r="ECT56" s="8"/>
      <c r="ECU56" s="8"/>
      <c r="ECV56" s="8"/>
      <c r="ECW56" s="8"/>
      <c r="ECX56" s="8"/>
      <c r="ECY56" s="8"/>
      <c r="ECZ56" s="8"/>
      <c r="EDA56" s="8"/>
      <c r="EDB56" s="8"/>
      <c r="EDC56" s="8"/>
      <c r="EDD56" s="8"/>
      <c r="EDE56" s="8"/>
      <c r="EDF56" s="8"/>
      <c r="EDG56" s="8"/>
      <c r="EDH56" s="8"/>
      <c r="EDI56" s="8"/>
      <c r="EDJ56" s="8"/>
      <c r="EDK56" s="8"/>
      <c r="EDL56" s="8"/>
      <c r="EDM56" s="8"/>
      <c r="EDN56" s="8"/>
      <c r="EDO56" s="8"/>
      <c r="EDP56" s="8"/>
      <c r="EDQ56" s="8"/>
      <c r="EDR56" s="8"/>
      <c r="EDS56" s="8"/>
      <c r="EDT56" s="8"/>
      <c r="EDU56" s="8"/>
      <c r="EDV56" s="8"/>
      <c r="EDW56" s="8"/>
      <c r="EDX56" s="8"/>
      <c r="EDY56" s="8"/>
      <c r="EDZ56" s="8"/>
      <c r="EEA56" s="8"/>
      <c r="EEB56" s="8"/>
      <c r="EEC56" s="8"/>
      <c r="EED56" s="8"/>
      <c r="EEE56" s="8"/>
      <c r="EEF56" s="8"/>
      <c r="EEG56" s="8"/>
      <c r="EEH56" s="8"/>
      <c r="EEI56" s="8"/>
      <c r="EEJ56" s="8"/>
      <c r="EEK56" s="8"/>
      <c r="EEL56" s="8"/>
      <c r="EEM56" s="8"/>
      <c r="EEN56" s="8"/>
      <c r="EEO56" s="8"/>
      <c r="EEP56" s="8"/>
      <c r="EEQ56" s="8"/>
      <c r="EER56" s="8"/>
      <c r="EES56" s="8"/>
      <c r="EET56" s="8"/>
      <c r="EEU56" s="8"/>
      <c r="EEV56" s="8"/>
      <c r="EEW56" s="8"/>
      <c r="EEX56" s="8"/>
      <c r="EEY56" s="8"/>
      <c r="EEZ56" s="8"/>
      <c r="EFA56" s="8"/>
      <c r="EFB56" s="8"/>
      <c r="EFC56" s="8"/>
      <c r="EFD56" s="8"/>
      <c r="EFE56" s="8"/>
      <c r="EFF56" s="8"/>
      <c r="EFG56" s="8"/>
      <c r="EFH56" s="8"/>
      <c r="EFI56" s="8"/>
      <c r="EFJ56" s="8"/>
      <c r="EFK56" s="8"/>
      <c r="EFL56" s="8"/>
      <c r="EFM56" s="8"/>
      <c r="EFN56" s="8"/>
      <c r="EFO56" s="8"/>
      <c r="EFP56" s="8"/>
      <c r="EFQ56" s="8"/>
      <c r="EFR56" s="8"/>
      <c r="EFS56" s="8"/>
      <c r="EFT56" s="8"/>
      <c r="EFU56" s="8"/>
      <c r="EFV56" s="8"/>
      <c r="EFW56" s="8"/>
      <c r="EFX56" s="8"/>
      <c r="EFY56" s="8"/>
      <c r="EFZ56" s="8"/>
      <c r="EGA56" s="8"/>
      <c r="EGB56" s="8"/>
      <c r="EGC56" s="8"/>
      <c r="EGD56" s="8"/>
      <c r="EGE56" s="8"/>
      <c r="EGF56" s="8"/>
      <c r="EGG56" s="8"/>
      <c r="EGH56" s="8"/>
      <c r="EGI56" s="8"/>
      <c r="EGJ56" s="8"/>
      <c r="EGK56" s="8"/>
      <c r="EGL56" s="8"/>
      <c r="EGM56" s="8"/>
      <c r="EGN56" s="8"/>
      <c r="EGO56" s="8"/>
      <c r="EGP56" s="8"/>
      <c r="EGQ56" s="8"/>
      <c r="EGR56" s="8"/>
      <c r="EGS56" s="8"/>
      <c r="EGT56" s="8"/>
      <c r="EGU56" s="8"/>
      <c r="EGV56" s="8"/>
      <c r="EGW56" s="8"/>
      <c r="EGX56" s="8"/>
      <c r="EGY56" s="8"/>
      <c r="EGZ56" s="8"/>
      <c r="EHA56" s="8"/>
      <c r="EHB56" s="8"/>
      <c r="EHC56" s="8"/>
      <c r="EHD56" s="8"/>
      <c r="EHE56" s="8"/>
      <c r="EHF56" s="8"/>
      <c r="EHG56" s="8"/>
      <c r="EHH56" s="8"/>
      <c r="EHI56" s="8"/>
      <c r="EHJ56" s="8"/>
      <c r="EHK56" s="8"/>
      <c r="EHL56" s="8"/>
      <c r="EHM56" s="8"/>
      <c r="EHN56" s="8"/>
      <c r="EHO56" s="8"/>
      <c r="EHP56" s="8"/>
      <c r="EHQ56" s="8"/>
      <c r="EHR56" s="8"/>
      <c r="EHS56" s="8"/>
      <c r="EHT56" s="8"/>
      <c r="EHU56" s="8"/>
      <c r="EHV56" s="8"/>
      <c r="EHW56" s="8"/>
      <c r="EHX56" s="8"/>
      <c r="EHY56" s="8"/>
      <c r="EHZ56" s="8"/>
      <c r="EIA56" s="8"/>
      <c r="EIB56" s="8"/>
      <c r="EIC56" s="8"/>
      <c r="EID56" s="8"/>
      <c r="EIE56" s="8"/>
      <c r="EIF56" s="8"/>
      <c r="EIG56" s="8"/>
      <c r="EIH56" s="8"/>
      <c r="EII56" s="8"/>
      <c r="EIJ56" s="8"/>
      <c r="EIK56" s="8"/>
      <c r="EIL56" s="8"/>
      <c r="EIM56" s="8"/>
      <c r="EIN56" s="8"/>
      <c r="EIO56" s="8"/>
      <c r="EIP56" s="8"/>
      <c r="EIQ56" s="8"/>
      <c r="EIR56" s="8"/>
      <c r="EIS56" s="8"/>
      <c r="EIT56" s="8"/>
      <c r="EIU56" s="8"/>
      <c r="EIV56" s="8"/>
      <c r="EIW56" s="8"/>
      <c r="EIX56" s="8"/>
      <c r="EIY56" s="8"/>
      <c r="EIZ56" s="8"/>
      <c r="EJA56" s="8"/>
      <c r="EJB56" s="8"/>
      <c r="EJC56" s="8"/>
      <c r="EJD56" s="8"/>
      <c r="EJE56" s="8"/>
      <c r="EJF56" s="8"/>
      <c r="EJG56" s="8"/>
      <c r="EJH56" s="8"/>
      <c r="EJI56" s="8"/>
      <c r="EJJ56" s="8"/>
      <c r="EJK56" s="8"/>
      <c r="EJL56" s="8"/>
      <c r="EJM56" s="8"/>
      <c r="EJN56" s="8"/>
      <c r="EJO56" s="8"/>
      <c r="EJP56" s="8"/>
      <c r="EJQ56" s="8"/>
      <c r="EJR56" s="8"/>
      <c r="EJS56" s="8"/>
      <c r="EJT56" s="8"/>
      <c r="EJU56" s="8"/>
      <c r="EJV56" s="8"/>
      <c r="EJW56" s="8"/>
      <c r="EJX56" s="8"/>
      <c r="EJY56" s="8"/>
      <c r="EJZ56" s="8"/>
      <c r="EKA56" s="8"/>
      <c r="EKB56" s="8"/>
      <c r="EKC56" s="8"/>
      <c r="EKD56" s="8"/>
      <c r="EKE56" s="8"/>
      <c r="EKF56" s="8"/>
      <c r="EKG56" s="8"/>
      <c r="EKH56" s="8"/>
      <c r="EKI56" s="8"/>
      <c r="EKJ56" s="8"/>
      <c r="EKK56" s="8"/>
      <c r="EKL56" s="8"/>
      <c r="EKM56" s="8"/>
      <c r="EKN56" s="8"/>
      <c r="EKO56" s="8"/>
      <c r="EKP56" s="8"/>
      <c r="EKQ56" s="8"/>
      <c r="EKR56" s="8"/>
      <c r="EKS56" s="8"/>
      <c r="EKT56" s="8"/>
      <c r="EKU56" s="8"/>
      <c r="EKV56" s="8"/>
      <c r="EKW56" s="8"/>
      <c r="EKX56" s="8"/>
      <c r="EKY56" s="8"/>
      <c r="EKZ56" s="8"/>
      <c r="ELA56" s="8"/>
      <c r="ELB56" s="8"/>
      <c r="ELC56" s="8"/>
      <c r="ELD56" s="8"/>
      <c r="ELE56" s="8"/>
      <c r="ELF56" s="8"/>
      <c r="ELG56" s="8"/>
      <c r="ELH56" s="8"/>
      <c r="ELI56" s="8"/>
      <c r="ELJ56" s="8"/>
      <c r="ELK56" s="8"/>
      <c r="ELL56" s="8"/>
      <c r="ELM56" s="8"/>
      <c r="ELN56" s="8"/>
      <c r="ELO56" s="8"/>
      <c r="ELP56" s="8"/>
      <c r="ELQ56" s="8"/>
      <c r="ELR56" s="8"/>
      <c r="ELS56" s="8"/>
      <c r="ELT56" s="8"/>
      <c r="ELU56" s="8"/>
      <c r="ELV56" s="8"/>
      <c r="ELW56" s="8"/>
      <c r="ELX56" s="8"/>
      <c r="ELY56" s="8"/>
      <c r="ELZ56" s="8"/>
      <c r="EMA56" s="8"/>
      <c r="EMB56" s="8"/>
      <c r="EMC56" s="8"/>
      <c r="EMD56" s="8"/>
      <c r="EME56" s="8"/>
      <c r="EMF56" s="8"/>
      <c r="EMG56" s="8"/>
      <c r="EMH56" s="8"/>
      <c r="EMI56" s="8"/>
      <c r="EMJ56" s="8"/>
      <c r="EMK56" s="8"/>
      <c r="EML56" s="8"/>
      <c r="EMM56" s="8"/>
      <c r="EMN56" s="8"/>
      <c r="EMO56" s="8"/>
      <c r="EMP56" s="8"/>
      <c r="EMQ56" s="8"/>
      <c r="EMR56" s="8"/>
      <c r="EMS56" s="8"/>
      <c r="EMT56" s="8"/>
      <c r="EMU56" s="8"/>
      <c r="EMV56" s="8"/>
      <c r="EMW56" s="8"/>
      <c r="EMX56" s="8"/>
      <c r="EMY56" s="8"/>
      <c r="EMZ56" s="8"/>
      <c r="ENA56" s="8"/>
      <c r="ENB56" s="8"/>
      <c r="ENC56" s="8"/>
      <c r="END56" s="8"/>
      <c r="ENE56" s="8"/>
      <c r="ENF56" s="8"/>
      <c r="ENG56" s="8"/>
      <c r="ENH56" s="8"/>
      <c r="ENI56" s="8"/>
      <c r="ENJ56" s="8"/>
      <c r="ENK56" s="8"/>
      <c r="ENL56" s="8"/>
      <c r="ENM56" s="8"/>
      <c r="ENN56" s="8"/>
      <c r="ENO56" s="8"/>
      <c r="ENP56" s="8"/>
      <c r="ENQ56" s="8"/>
      <c r="ENR56" s="8"/>
      <c r="ENS56" s="8"/>
      <c r="ENT56" s="8"/>
      <c r="ENU56" s="8"/>
      <c r="ENV56" s="8"/>
      <c r="ENW56" s="8"/>
      <c r="ENX56" s="8"/>
      <c r="ENY56" s="8"/>
      <c r="ENZ56" s="8"/>
      <c r="EOA56" s="8"/>
      <c r="EOB56" s="8"/>
      <c r="EOC56" s="8"/>
      <c r="EOD56" s="8"/>
      <c r="EOE56" s="8"/>
      <c r="EOF56" s="8"/>
      <c r="EOG56" s="8"/>
      <c r="EOH56" s="8"/>
      <c r="EOI56" s="8"/>
      <c r="EOJ56" s="8"/>
      <c r="EOK56" s="8"/>
      <c r="EOL56" s="8"/>
      <c r="EOM56" s="8"/>
      <c r="EON56" s="8"/>
      <c r="EOO56" s="8"/>
      <c r="EOP56" s="8"/>
      <c r="EOQ56" s="8"/>
      <c r="EOR56" s="8"/>
      <c r="EOS56" s="8"/>
      <c r="EOT56" s="8"/>
      <c r="EOU56" s="8"/>
      <c r="EOV56" s="8"/>
      <c r="EOW56" s="8"/>
      <c r="EOX56" s="8"/>
      <c r="EOY56" s="8"/>
      <c r="EOZ56" s="8"/>
      <c r="EPA56" s="8"/>
      <c r="EPB56" s="8"/>
      <c r="EPC56" s="8"/>
      <c r="EPD56" s="8"/>
      <c r="EPE56" s="8"/>
      <c r="EPF56" s="8"/>
      <c r="EPG56" s="8"/>
      <c r="EPH56" s="8"/>
      <c r="EPI56" s="8"/>
      <c r="EPJ56" s="8"/>
      <c r="EPK56" s="8"/>
      <c r="EPL56" s="8"/>
      <c r="EPM56" s="8"/>
      <c r="EPN56" s="8"/>
      <c r="EPO56" s="8"/>
      <c r="EPP56" s="8"/>
      <c r="EPQ56" s="8"/>
      <c r="EPR56" s="8"/>
      <c r="EPS56" s="8"/>
      <c r="EPT56" s="8"/>
      <c r="EPU56" s="8"/>
      <c r="EPV56" s="8"/>
      <c r="EPW56" s="8"/>
      <c r="EPX56" s="8"/>
      <c r="EPY56" s="8"/>
      <c r="EPZ56" s="8"/>
      <c r="EQA56" s="8"/>
      <c r="EQB56" s="8"/>
      <c r="EQC56" s="8"/>
      <c r="EQD56" s="8"/>
      <c r="EQE56" s="8"/>
      <c r="EQF56" s="8"/>
      <c r="EQG56" s="8"/>
      <c r="EQH56" s="8"/>
      <c r="EQI56" s="8"/>
      <c r="EQJ56" s="8"/>
      <c r="EQK56" s="8"/>
      <c r="EQL56" s="8"/>
      <c r="EQM56" s="8"/>
      <c r="EQN56" s="8"/>
      <c r="EQO56" s="8"/>
      <c r="EQP56" s="8"/>
      <c r="EQQ56" s="8"/>
      <c r="EQR56" s="8"/>
      <c r="EQS56" s="8"/>
      <c r="EQT56" s="8"/>
      <c r="EQU56" s="8"/>
      <c r="EQV56" s="8"/>
      <c r="EQW56" s="8"/>
      <c r="EQX56" s="8"/>
      <c r="EQY56" s="8"/>
      <c r="EQZ56" s="8"/>
      <c r="ERA56" s="8"/>
      <c r="ERB56" s="8"/>
      <c r="ERC56" s="8"/>
      <c r="ERD56" s="8"/>
      <c r="ERE56" s="8"/>
      <c r="ERF56" s="8"/>
      <c r="ERG56" s="8"/>
      <c r="ERH56" s="8"/>
      <c r="ERI56" s="8"/>
      <c r="ERJ56" s="8"/>
      <c r="ERK56" s="8"/>
      <c r="ERL56" s="8"/>
      <c r="ERM56" s="8"/>
      <c r="ERN56" s="8"/>
      <c r="ERO56" s="8"/>
      <c r="ERP56" s="8"/>
      <c r="ERQ56" s="8"/>
      <c r="ERR56" s="8"/>
      <c r="ERS56" s="8"/>
      <c r="ERT56" s="8"/>
      <c r="ERU56" s="8"/>
      <c r="ERV56" s="8"/>
      <c r="ERW56" s="8"/>
      <c r="ERX56" s="8"/>
      <c r="ERY56" s="8"/>
      <c r="ERZ56" s="8"/>
      <c r="ESA56" s="8"/>
      <c r="ESB56" s="8"/>
      <c r="ESC56" s="8"/>
      <c r="ESD56" s="8"/>
      <c r="ESE56" s="8"/>
      <c r="ESF56" s="8"/>
      <c r="ESG56" s="8"/>
      <c r="ESH56" s="8"/>
      <c r="ESI56" s="8"/>
      <c r="ESJ56" s="8"/>
      <c r="ESK56" s="8"/>
      <c r="ESL56" s="8"/>
      <c r="ESM56" s="8"/>
      <c r="ESN56" s="8"/>
      <c r="ESO56" s="8"/>
      <c r="ESP56" s="8"/>
      <c r="ESQ56" s="8"/>
      <c r="ESR56" s="8"/>
      <c r="ESS56" s="8"/>
      <c r="EST56" s="8"/>
      <c r="ESU56" s="8"/>
      <c r="ESV56" s="8"/>
      <c r="ESW56" s="8"/>
      <c r="ESX56" s="8"/>
      <c r="ESY56" s="8"/>
      <c r="ESZ56" s="8"/>
      <c r="ETA56" s="8"/>
      <c r="ETB56" s="8"/>
      <c r="ETC56" s="8"/>
      <c r="ETD56" s="8"/>
      <c r="ETE56" s="8"/>
      <c r="ETF56" s="8"/>
      <c r="ETG56" s="8"/>
      <c r="ETH56" s="8"/>
      <c r="ETI56" s="8"/>
      <c r="ETJ56" s="8"/>
      <c r="ETK56" s="8"/>
      <c r="ETL56" s="8"/>
      <c r="ETM56" s="8"/>
      <c r="ETN56" s="8"/>
      <c r="ETO56" s="8"/>
      <c r="ETP56" s="8"/>
      <c r="ETQ56" s="8"/>
      <c r="ETR56" s="8"/>
      <c r="ETS56" s="8"/>
      <c r="ETT56" s="8"/>
      <c r="ETU56" s="8"/>
      <c r="ETV56" s="8"/>
      <c r="ETW56" s="8"/>
      <c r="ETX56" s="8"/>
      <c r="ETY56" s="8"/>
      <c r="ETZ56" s="8"/>
      <c r="EUA56" s="8"/>
      <c r="EUB56" s="8"/>
      <c r="EUC56" s="8"/>
      <c r="EUD56" s="8"/>
      <c r="EUE56" s="8"/>
      <c r="EUF56" s="8"/>
      <c r="EUG56" s="8"/>
      <c r="EUH56" s="8"/>
      <c r="EUI56" s="8"/>
      <c r="EUJ56" s="8"/>
      <c r="EUK56" s="8"/>
      <c r="EUL56" s="8"/>
      <c r="EUM56" s="8"/>
      <c r="EUN56" s="8"/>
      <c r="EUO56" s="8"/>
      <c r="EUP56" s="8"/>
      <c r="EUQ56" s="8"/>
      <c r="EUR56" s="8"/>
      <c r="EUS56" s="8"/>
      <c r="EUT56" s="8"/>
      <c r="EUU56" s="8"/>
      <c r="EUV56" s="8"/>
      <c r="EUW56" s="8"/>
      <c r="EUX56" s="8"/>
      <c r="EUY56" s="8"/>
      <c r="EUZ56" s="8"/>
      <c r="EVA56" s="8"/>
      <c r="EVB56" s="8"/>
      <c r="EVC56" s="8"/>
      <c r="EVD56" s="8"/>
      <c r="EVE56" s="8"/>
      <c r="EVF56" s="8"/>
      <c r="EVG56" s="8"/>
      <c r="EVH56" s="8"/>
      <c r="EVI56" s="8"/>
      <c r="EVJ56" s="8"/>
      <c r="EVK56" s="8"/>
      <c r="EVL56" s="8"/>
      <c r="EVM56" s="8"/>
      <c r="EVN56" s="8"/>
      <c r="EVO56" s="8"/>
      <c r="EVP56" s="8"/>
      <c r="EVQ56" s="8"/>
      <c r="EVR56" s="8"/>
      <c r="EVS56" s="8"/>
      <c r="EVT56" s="8"/>
      <c r="EVU56" s="8"/>
      <c r="EVV56" s="8"/>
      <c r="EVW56" s="8"/>
      <c r="EVX56" s="8"/>
      <c r="EVY56" s="8"/>
      <c r="EVZ56" s="8"/>
      <c r="EWA56" s="8"/>
      <c r="EWB56" s="8"/>
      <c r="EWC56" s="8"/>
      <c r="EWD56" s="8"/>
      <c r="EWE56" s="8"/>
      <c r="EWF56" s="8"/>
      <c r="EWG56" s="8"/>
      <c r="EWH56" s="8"/>
      <c r="EWI56" s="8"/>
      <c r="EWJ56" s="8"/>
      <c r="EWK56" s="8"/>
      <c r="EWL56" s="8"/>
      <c r="EWM56" s="8"/>
      <c r="EWN56" s="8"/>
      <c r="EWO56" s="8"/>
      <c r="EWP56" s="8"/>
      <c r="EWQ56" s="8"/>
      <c r="EWR56" s="8"/>
      <c r="EWS56" s="8"/>
      <c r="EWT56" s="8"/>
      <c r="EWU56" s="8"/>
      <c r="EWV56" s="8"/>
      <c r="EWW56" s="8"/>
      <c r="EWX56" s="8"/>
      <c r="EWY56" s="8"/>
      <c r="EWZ56" s="8"/>
      <c r="EXA56" s="8"/>
      <c r="EXB56" s="8"/>
      <c r="EXC56" s="8"/>
      <c r="EXD56" s="8"/>
      <c r="EXE56" s="8"/>
      <c r="EXF56" s="8"/>
      <c r="EXG56" s="8"/>
      <c r="EXH56" s="8"/>
      <c r="EXI56" s="8"/>
      <c r="EXJ56" s="8"/>
      <c r="EXK56" s="8"/>
      <c r="EXL56" s="8"/>
      <c r="EXM56" s="8"/>
      <c r="EXN56" s="8"/>
      <c r="EXO56" s="8"/>
      <c r="EXP56" s="8"/>
      <c r="EXQ56" s="8"/>
      <c r="EXR56" s="8"/>
      <c r="EXS56" s="8"/>
      <c r="EXT56" s="8"/>
      <c r="EXU56" s="8"/>
      <c r="EXV56" s="8"/>
      <c r="EXW56" s="8"/>
      <c r="EXX56" s="8"/>
      <c r="EXY56" s="8"/>
      <c r="EXZ56" s="8"/>
      <c r="EYA56" s="8"/>
      <c r="EYB56" s="8"/>
      <c r="EYC56" s="8"/>
      <c r="EYD56" s="8"/>
      <c r="EYE56" s="8"/>
      <c r="EYF56" s="8"/>
      <c r="EYG56" s="8"/>
      <c r="EYH56" s="8"/>
      <c r="EYI56" s="8"/>
      <c r="EYJ56" s="8"/>
      <c r="EYK56" s="8"/>
      <c r="EYL56" s="8"/>
      <c r="EYM56" s="8"/>
      <c r="EYN56" s="8"/>
      <c r="EYO56" s="8"/>
      <c r="EYP56" s="8"/>
      <c r="EYQ56" s="8"/>
      <c r="EYR56" s="8"/>
      <c r="EYS56" s="8"/>
      <c r="EYT56" s="8"/>
      <c r="EYU56" s="8"/>
      <c r="EYV56" s="8"/>
      <c r="EYW56" s="8"/>
      <c r="EYX56" s="8"/>
      <c r="EYY56" s="8"/>
      <c r="EYZ56" s="8"/>
      <c r="EZA56" s="8"/>
      <c r="EZB56" s="8"/>
      <c r="EZC56" s="8"/>
      <c r="EZD56" s="8"/>
      <c r="EZE56" s="8"/>
      <c r="EZF56" s="8"/>
      <c r="EZG56" s="8"/>
      <c r="EZH56" s="8"/>
      <c r="EZI56" s="8"/>
      <c r="EZJ56" s="8"/>
      <c r="EZK56" s="8"/>
      <c r="EZL56" s="8"/>
      <c r="EZM56" s="8"/>
      <c r="EZN56" s="8"/>
      <c r="EZO56" s="8"/>
      <c r="EZP56" s="8"/>
      <c r="EZQ56" s="8"/>
      <c r="EZR56" s="8"/>
      <c r="EZS56" s="8"/>
      <c r="EZT56" s="8"/>
      <c r="EZU56" s="8"/>
      <c r="EZV56" s="8"/>
      <c r="EZW56" s="8"/>
      <c r="EZX56" s="8"/>
      <c r="EZY56" s="8"/>
      <c r="EZZ56" s="8"/>
      <c r="FAA56" s="8"/>
      <c r="FAB56" s="8"/>
      <c r="FAC56" s="8"/>
      <c r="FAD56" s="8"/>
      <c r="FAE56" s="8"/>
      <c r="FAF56" s="8"/>
      <c r="FAG56" s="8"/>
      <c r="FAH56" s="8"/>
      <c r="FAI56" s="8"/>
      <c r="FAJ56" s="8"/>
      <c r="FAK56" s="8"/>
      <c r="FAL56" s="8"/>
      <c r="FAM56" s="8"/>
      <c r="FAN56" s="8"/>
      <c r="FAO56" s="8"/>
      <c r="FAP56" s="8"/>
      <c r="FAQ56" s="8"/>
      <c r="FAR56" s="8"/>
      <c r="FAS56" s="8"/>
      <c r="FAT56" s="8"/>
      <c r="FAU56" s="8"/>
      <c r="FAV56" s="8"/>
      <c r="FAW56" s="8"/>
      <c r="FAX56" s="8"/>
      <c r="FAY56" s="8"/>
      <c r="FAZ56" s="8"/>
      <c r="FBA56" s="8"/>
      <c r="FBB56" s="8"/>
      <c r="FBC56" s="8"/>
      <c r="FBD56" s="8"/>
      <c r="FBE56" s="8"/>
      <c r="FBF56" s="8"/>
      <c r="FBG56" s="8"/>
      <c r="FBH56" s="8"/>
      <c r="FBI56" s="8"/>
      <c r="FBJ56" s="8"/>
      <c r="FBK56" s="8"/>
      <c r="FBL56" s="8"/>
      <c r="FBM56" s="8"/>
      <c r="FBN56" s="8"/>
      <c r="FBO56" s="8"/>
      <c r="FBP56" s="8"/>
      <c r="FBQ56" s="8"/>
      <c r="FBR56" s="8"/>
      <c r="FBS56" s="8"/>
      <c r="FBT56" s="8"/>
      <c r="FBU56" s="8"/>
      <c r="FBV56" s="8"/>
      <c r="FBW56" s="8"/>
      <c r="FBX56" s="8"/>
      <c r="FBY56" s="8"/>
      <c r="FBZ56" s="8"/>
      <c r="FCA56" s="8"/>
      <c r="FCB56" s="8"/>
      <c r="FCC56" s="8"/>
      <c r="FCD56" s="8"/>
      <c r="FCE56" s="8"/>
      <c r="FCF56" s="8"/>
      <c r="FCG56" s="8"/>
      <c r="FCH56" s="8"/>
      <c r="FCI56" s="8"/>
      <c r="FCJ56" s="8"/>
      <c r="FCK56" s="8"/>
      <c r="FCL56" s="8"/>
      <c r="FCM56" s="8"/>
      <c r="FCN56" s="8"/>
      <c r="FCO56" s="8"/>
      <c r="FCP56" s="8"/>
      <c r="FCQ56" s="8"/>
      <c r="FCR56" s="8"/>
      <c r="FCS56" s="8"/>
      <c r="FCT56" s="8"/>
      <c r="FCU56" s="8"/>
      <c r="FCV56" s="8"/>
      <c r="FCW56" s="8"/>
      <c r="FCX56" s="8"/>
      <c r="FCY56" s="8"/>
      <c r="FCZ56" s="8"/>
      <c r="FDA56" s="8"/>
      <c r="FDB56" s="8"/>
      <c r="FDC56" s="8"/>
      <c r="FDD56" s="8"/>
      <c r="FDE56" s="8"/>
      <c r="FDF56" s="8"/>
      <c r="FDG56" s="8"/>
      <c r="FDH56" s="8"/>
      <c r="FDI56" s="8"/>
      <c r="FDJ56" s="8"/>
      <c r="FDK56" s="8"/>
      <c r="FDL56" s="8"/>
      <c r="FDM56" s="8"/>
      <c r="FDN56" s="8"/>
      <c r="FDO56" s="8"/>
      <c r="FDP56" s="8"/>
      <c r="FDQ56" s="8"/>
      <c r="FDR56" s="8"/>
      <c r="FDS56" s="8"/>
      <c r="FDT56" s="8"/>
      <c r="FDU56" s="8"/>
      <c r="FDV56" s="8"/>
      <c r="FDW56" s="8"/>
      <c r="FDX56" s="8"/>
      <c r="FDY56" s="8"/>
      <c r="FDZ56" s="8"/>
      <c r="FEA56" s="8"/>
      <c r="FEB56" s="8"/>
      <c r="FEC56" s="8"/>
      <c r="FED56" s="8"/>
      <c r="FEE56" s="8"/>
      <c r="FEF56" s="8"/>
      <c r="FEG56" s="8"/>
      <c r="FEH56" s="8"/>
      <c r="FEI56" s="8"/>
      <c r="FEJ56" s="8"/>
      <c r="FEK56" s="8"/>
      <c r="FEL56" s="8"/>
      <c r="FEM56" s="8"/>
      <c r="FEN56" s="8"/>
      <c r="FEO56" s="8"/>
      <c r="FEP56" s="8"/>
      <c r="FEQ56" s="8"/>
      <c r="FER56" s="8"/>
      <c r="FES56" s="8"/>
      <c r="FET56" s="8"/>
      <c r="FEU56" s="8"/>
      <c r="FEV56" s="8"/>
      <c r="FEW56" s="8"/>
      <c r="FEX56" s="8"/>
      <c r="FEY56" s="8"/>
      <c r="FEZ56" s="8"/>
      <c r="FFA56" s="8"/>
      <c r="FFB56" s="8"/>
      <c r="FFC56" s="8"/>
      <c r="FFD56" s="8"/>
      <c r="FFE56" s="8"/>
      <c r="FFF56" s="8"/>
      <c r="FFG56" s="8"/>
      <c r="FFH56" s="8"/>
      <c r="FFI56" s="8"/>
      <c r="FFJ56" s="8"/>
      <c r="FFK56" s="8"/>
      <c r="FFL56" s="8"/>
      <c r="FFM56" s="8"/>
      <c r="FFN56" s="8"/>
      <c r="FFO56" s="8"/>
      <c r="FFP56" s="8"/>
      <c r="FFQ56" s="8"/>
      <c r="FFR56" s="8"/>
      <c r="FFS56" s="8"/>
      <c r="FFT56" s="8"/>
      <c r="FFU56" s="8"/>
      <c r="FFV56" s="8"/>
      <c r="FFW56" s="8"/>
      <c r="FFX56" s="8"/>
      <c r="FFY56" s="8"/>
      <c r="FFZ56" s="8"/>
      <c r="FGA56" s="8"/>
      <c r="FGB56" s="8"/>
      <c r="FGC56" s="8"/>
      <c r="FGD56" s="8"/>
      <c r="FGE56" s="8"/>
      <c r="FGF56" s="8"/>
      <c r="FGG56" s="8"/>
      <c r="FGH56" s="8"/>
      <c r="FGI56" s="8"/>
      <c r="FGJ56" s="8"/>
      <c r="FGK56" s="8"/>
      <c r="FGL56" s="8"/>
      <c r="FGM56" s="8"/>
      <c r="FGN56" s="8"/>
      <c r="FGO56" s="8"/>
      <c r="FGP56" s="8"/>
      <c r="FGQ56" s="8"/>
      <c r="FGR56" s="8"/>
      <c r="FGS56" s="8"/>
      <c r="FGT56" s="8"/>
      <c r="FGU56" s="8"/>
      <c r="FGV56" s="8"/>
      <c r="FGW56" s="8"/>
      <c r="FGX56" s="8"/>
      <c r="FGY56" s="8"/>
      <c r="FGZ56" s="8"/>
      <c r="FHA56" s="8"/>
      <c r="FHB56" s="8"/>
      <c r="FHC56" s="8"/>
      <c r="FHD56" s="8"/>
      <c r="FHE56" s="8"/>
      <c r="FHF56" s="8"/>
      <c r="FHG56" s="8"/>
      <c r="FHH56" s="8"/>
      <c r="FHI56" s="8"/>
      <c r="FHJ56" s="8"/>
      <c r="FHK56" s="8"/>
      <c r="FHL56" s="8"/>
      <c r="FHM56" s="8"/>
      <c r="FHN56" s="8"/>
      <c r="FHO56" s="8"/>
      <c r="FHP56" s="8"/>
      <c r="FHQ56" s="8"/>
      <c r="FHR56" s="8"/>
      <c r="FHS56" s="8"/>
      <c r="FHT56" s="8"/>
      <c r="FHU56" s="8"/>
      <c r="FHV56" s="8"/>
      <c r="FHW56" s="8"/>
      <c r="FHX56" s="8"/>
      <c r="FHY56" s="8"/>
      <c r="FHZ56" s="8"/>
      <c r="FIA56" s="8"/>
      <c r="FIB56" s="8"/>
      <c r="FIC56" s="8"/>
      <c r="FID56" s="8"/>
      <c r="FIE56" s="8"/>
      <c r="FIF56" s="8"/>
      <c r="FIG56" s="8"/>
      <c r="FIH56" s="8"/>
      <c r="FII56" s="8"/>
      <c r="FIJ56" s="8"/>
      <c r="FIK56" s="8"/>
      <c r="FIL56" s="8"/>
      <c r="FIM56" s="8"/>
      <c r="FIN56" s="8"/>
      <c r="FIO56" s="8"/>
      <c r="FIP56" s="8"/>
      <c r="FIQ56" s="8"/>
      <c r="FIR56" s="8"/>
      <c r="FIS56" s="8"/>
      <c r="FIT56" s="8"/>
      <c r="FIU56" s="8"/>
      <c r="FIV56" s="8"/>
      <c r="FIW56" s="8"/>
      <c r="FIX56" s="8"/>
      <c r="FIY56" s="8"/>
      <c r="FIZ56" s="8"/>
      <c r="FJA56" s="8"/>
      <c r="FJB56" s="8"/>
      <c r="FJC56" s="8"/>
      <c r="FJD56" s="8"/>
      <c r="FJE56" s="8"/>
      <c r="FJF56" s="8"/>
      <c r="FJG56" s="8"/>
      <c r="FJH56" s="8"/>
      <c r="FJI56" s="8"/>
      <c r="FJJ56" s="8"/>
      <c r="FJK56" s="8"/>
      <c r="FJL56" s="8"/>
      <c r="FJM56" s="8"/>
      <c r="FJN56" s="8"/>
      <c r="FJO56" s="8"/>
      <c r="FJP56" s="8"/>
      <c r="FJQ56" s="8"/>
      <c r="FJR56" s="8"/>
      <c r="FJS56" s="8"/>
      <c r="FJT56" s="8"/>
      <c r="FJU56" s="8"/>
      <c r="FJV56" s="8"/>
      <c r="FJW56" s="8"/>
      <c r="FJX56" s="8"/>
      <c r="FJY56" s="8"/>
      <c r="FJZ56" s="8"/>
      <c r="FKA56" s="8"/>
      <c r="FKB56" s="8"/>
      <c r="FKC56" s="8"/>
      <c r="FKD56" s="8"/>
      <c r="FKE56" s="8"/>
      <c r="FKF56" s="8"/>
      <c r="FKG56" s="8"/>
      <c r="FKH56" s="8"/>
      <c r="FKI56" s="8"/>
      <c r="FKJ56" s="8"/>
      <c r="FKK56" s="8"/>
      <c r="FKL56" s="8"/>
      <c r="FKM56" s="8"/>
      <c r="FKN56" s="8"/>
      <c r="FKO56" s="8"/>
      <c r="FKP56" s="8"/>
      <c r="FKQ56" s="8"/>
      <c r="FKR56" s="8"/>
      <c r="FKS56" s="8"/>
      <c r="FKT56" s="8"/>
      <c r="FKU56" s="8"/>
      <c r="FKV56" s="8"/>
      <c r="FKW56" s="8"/>
      <c r="FKX56" s="8"/>
      <c r="FKY56" s="8"/>
      <c r="FKZ56" s="8"/>
      <c r="FLA56" s="8"/>
      <c r="FLB56" s="8"/>
      <c r="FLC56" s="8"/>
      <c r="FLD56" s="8"/>
      <c r="FLE56" s="8"/>
      <c r="FLF56" s="8"/>
      <c r="FLG56" s="8"/>
      <c r="FLH56" s="8"/>
      <c r="FLI56" s="8"/>
      <c r="FLJ56" s="8"/>
      <c r="FLK56" s="8"/>
      <c r="FLL56" s="8"/>
      <c r="FLM56" s="8"/>
      <c r="FLN56" s="8"/>
      <c r="FLO56" s="8"/>
      <c r="FLP56" s="8"/>
      <c r="FLQ56" s="8"/>
      <c r="FLR56" s="8"/>
      <c r="FLS56" s="8"/>
      <c r="FLT56" s="8"/>
      <c r="FLU56" s="8"/>
      <c r="FLV56" s="8"/>
      <c r="FLW56" s="8"/>
      <c r="FLX56" s="8"/>
      <c r="FLY56" s="8"/>
      <c r="FLZ56" s="8"/>
      <c r="FMA56" s="8"/>
      <c r="FMB56" s="8"/>
      <c r="FMC56" s="8"/>
      <c r="FMD56" s="8"/>
      <c r="FME56" s="8"/>
      <c r="FMF56" s="8"/>
      <c r="FMG56" s="8"/>
      <c r="FMH56" s="8"/>
      <c r="FMI56" s="8"/>
      <c r="FMJ56" s="8"/>
      <c r="FMK56" s="8"/>
      <c r="FML56" s="8"/>
      <c r="FMM56" s="8"/>
      <c r="FMN56" s="8"/>
      <c r="FMO56" s="8"/>
      <c r="FMP56" s="8"/>
      <c r="FMQ56" s="8"/>
      <c r="FMR56" s="8"/>
      <c r="FMS56" s="8"/>
      <c r="FMT56" s="8"/>
      <c r="FMU56" s="8"/>
      <c r="FMV56" s="8"/>
      <c r="FMW56" s="8"/>
      <c r="FMX56" s="8"/>
      <c r="FMY56" s="8"/>
      <c r="FMZ56" s="8"/>
      <c r="FNA56" s="8"/>
      <c r="FNB56" s="8"/>
      <c r="FNC56" s="8"/>
      <c r="FND56" s="8"/>
      <c r="FNE56" s="8"/>
      <c r="FNF56" s="8"/>
      <c r="FNG56" s="8"/>
      <c r="FNH56" s="8"/>
      <c r="FNI56" s="8"/>
      <c r="FNJ56" s="8"/>
      <c r="FNK56" s="8"/>
      <c r="FNL56" s="8"/>
      <c r="FNM56" s="8"/>
      <c r="FNN56" s="8"/>
      <c r="FNO56" s="8"/>
      <c r="FNP56" s="8"/>
      <c r="FNQ56" s="8"/>
      <c r="FNR56" s="8"/>
      <c r="FNS56" s="8"/>
      <c r="FNT56" s="8"/>
      <c r="FNU56" s="8"/>
      <c r="FNV56" s="8"/>
      <c r="FNW56" s="8"/>
      <c r="FNX56" s="8"/>
      <c r="FNY56" s="8"/>
      <c r="FNZ56" s="8"/>
      <c r="FOA56" s="8"/>
      <c r="FOB56" s="8"/>
      <c r="FOC56" s="8"/>
      <c r="FOD56" s="8"/>
      <c r="FOE56" s="8"/>
      <c r="FOF56" s="8"/>
      <c r="FOG56" s="8"/>
      <c r="FOH56" s="8"/>
      <c r="FOI56" s="8"/>
      <c r="FOJ56" s="8"/>
      <c r="FOK56" s="8"/>
      <c r="FOL56" s="8"/>
      <c r="FOM56" s="8"/>
      <c r="FON56" s="8"/>
      <c r="FOO56" s="8"/>
      <c r="FOP56" s="8"/>
      <c r="FOQ56" s="8"/>
      <c r="FOR56" s="8"/>
      <c r="FOS56" s="8"/>
      <c r="FOT56" s="8"/>
      <c r="FOU56" s="8"/>
      <c r="FOV56" s="8"/>
      <c r="FOW56" s="8"/>
      <c r="FOX56" s="8"/>
      <c r="FOY56" s="8"/>
      <c r="FOZ56" s="8"/>
      <c r="FPA56" s="8"/>
      <c r="FPB56" s="8"/>
      <c r="FPC56" s="8"/>
      <c r="FPD56" s="8"/>
      <c r="FPE56" s="8"/>
      <c r="FPF56" s="8"/>
      <c r="FPG56" s="8"/>
      <c r="FPH56" s="8"/>
      <c r="FPI56" s="8"/>
      <c r="FPJ56" s="8"/>
      <c r="FPK56" s="8"/>
      <c r="FPL56" s="8"/>
      <c r="FPM56" s="8"/>
      <c r="FPN56" s="8"/>
      <c r="FPO56" s="8"/>
      <c r="FPP56" s="8"/>
      <c r="FPQ56" s="8"/>
      <c r="FPR56" s="8"/>
      <c r="FPS56" s="8"/>
      <c r="FPT56" s="8"/>
      <c r="FPU56" s="8"/>
      <c r="FPV56" s="8"/>
      <c r="FPW56" s="8"/>
      <c r="FPX56" s="8"/>
      <c r="FPY56" s="8"/>
      <c r="FPZ56" s="8"/>
      <c r="FQA56" s="8"/>
      <c r="FQB56" s="8"/>
      <c r="FQC56" s="8"/>
      <c r="FQD56" s="8"/>
      <c r="FQE56" s="8"/>
      <c r="FQF56" s="8"/>
      <c r="FQG56" s="8"/>
      <c r="FQH56" s="8"/>
      <c r="FQI56" s="8"/>
      <c r="FQJ56" s="8"/>
      <c r="FQK56" s="8"/>
      <c r="FQL56" s="8"/>
      <c r="FQM56" s="8"/>
      <c r="FQN56" s="8"/>
      <c r="FQO56" s="8"/>
      <c r="FQP56" s="8"/>
      <c r="FQQ56" s="8"/>
      <c r="FQR56" s="8"/>
      <c r="FQS56" s="8"/>
      <c r="FQT56" s="8"/>
      <c r="FQU56" s="8"/>
      <c r="FQV56" s="8"/>
      <c r="FQW56" s="8"/>
      <c r="FQX56" s="8"/>
      <c r="FQY56" s="8"/>
      <c r="FQZ56" s="8"/>
      <c r="FRA56" s="8"/>
      <c r="FRB56" s="8"/>
      <c r="FRC56" s="8"/>
      <c r="FRD56" s="8"/>
      <c r="FRE56" s="8"/>
      <c r="FRF56" s="8"/>
      <c r="FRG56" s="8"/>
      <c r="FRH56" s="8"/>
      <c r="FRI56" s="8"/>
      <c r="FRJ56" s="8"/>
      <c r="FRK56" s="8"/>
      <c r="FRL56" s="8"/>
      <c r="FRM56" s="8"/>
      <c r="FRN56" s="8"/>
      <c r="FRO56" s="8"/>
      <c r="FRP56" s="8"/>
      <c r="FRQ56" s="8"/>
      <c r="FRR56" s="8"/>
      <c r="FRS56" s="8"/>
      <c r="FRT56" s="8"/>
      <c r="FRU56" s="8"/>
      <c r="FRV56" s="8"/>
      <c r="FRW56" s="8"/>
      <c r="FRX56" s="8"/>
      <c r="FRY56" s="8"/>
      <c r="FRZ56" s="8"/>
      <c r="FSA56" s="8"/>
      <c r="FSB56" s="8"/>
      <c r="FSC56" s="8"/>
      <c r="FSD56" s="8"/>
      <c r="FSE56" s="8"/>
      <c r="FSF56" s="8"/>
      <c r="FSG56" s="8"/>
      <c r="FSH56" s="8"/>
      <c r="FSI56" s="8"/>
      <c r="FSJ56" s="8"/>
      <c r="FSK56" s="8"/>
      <c r="FSL56" s="8"/>
      <c r="FSM56" s="8"/>
      <c r="FSN56" s="8"/>
      <c r="FSO56" s="8"/>
      <c r="FSP56" s="8"/>
      <c r="FSQ56" s="8"/>
      <c r="FSR56" s="8"/>
      <c r="FSS56" s="8"/>
      <c r="FST56" s="8"/>
      <c r="FSU56" s="8"/>
      <c r="FSV56" s="8"/>
      <c r="FSW56" s="8"/>
      <c r="FSX56" s="8"/>
      <c r="FSY56" s="8"/>
      <c r="FSZ56" s="8"/>
      <c r="FTA56" s="8"/>
      <c r="FTB56" s="8"/>
      <c r="FTC56" s="8"/>
      <c r="FTD56" s="8"/>
      <c r="FTE56" s="8"/>
      <c r="FTF56" s="8"/>
      <c r="FTG56" s="8"/>
      <c r="FTH56" s="8"/>
      <c r="FTI56" s="8"/>
      <c r="FTJ56" s="8"/>
      <c r="FTK56" s="8"/>
      <c r="FTL56" s="8"/>
      <c r="FTM56" s="8"/>
      <c r="FTN56" s="8"/>
      <c r="FTO56" s="8"/>
      <c r="FTP56" s="8"/>
      <c r="FTQ56" s="8"/>
      <c r="FTR56" s="8"/>
      <c r="FTS56" s="8"/>
      <c r="FTT56" s="8"/>
      <c r="FTU56" s="8"/>
      <c r="FTV56" s="8"/>
      <c r="FTW56" s="8"/>
      <c r="FTX56" s="8"/>
      <c r="FTY56" s="8"/>
      <c r="FTZ56" s="8"/>
      <c r="FUA56" s="8"/>
      <c r="FUB56" s="8"/>
      <c r="FUC56" s="8"/>
      <c r="FUD56" s="8"/>
      <c r="FUE56" s="8"/>
      <c r="FUF56" s="8"/>
      <c r="FUG56" s="8"/>
      <c r="FUH56" s="8"/>
      <c r="FUI56" s="8"/>
      <c r="FUJ56" s="8"/>
      <c r="FUK56" s="8"/>
      <c r="FUL56" s="8"/>
      <c r="FUM56" s="8"/>
      <c r="FUN56" s="8"/>
      <c r="FUO56" s="8"/>
      <c r="FUP56" s="8"/>
      <c r="FUQ56" s="8"/>
      <c r="FUR56" s="8"/>
      <c r="FUS56" s="8"/>
      <c r="FUT56" s="8"/>
      <c r="FUU56" s="8"/>
      <c r="FUV56" s="8"/>
      <c r="FUW56" s="8"/>
      <c r="FUX56" s="8"/>
      <c r="FUY56" s="8"/>
      <c r="FUZ56" s="8"/>
      <c r="FVA56" s="8"/>
      <c r="FVB56" s="8"/>
      <c r="FVC56" s="8"/>
      <c r="FVD56" s="8"/>
      <c r="FVE56" s="8"/>
      <c r="FVF56" s="8"/>
      <c r="FVG56" s="8"/>
      <c r="FVH56" s="8"/>
      <c r="FVI56" s="8"/>
      <c r="FVJ56" s="8"/>
      <c r="FVK56" s="8"/>
      <c r="FVL56" s="8"/>
      <c r="FVM56" s="8"/>
      <c r="FVN56" s="8"/>
      <c r="FVO56" s="8"/>
      <c r="FVP56" s="8"/>
      <c r="FVQ56" s="8"/>
      <c r="FVR56" s="8"/>
      <c r="FVS56" s="8"/>
      <c r="FVT56" s="8"/>
      <c r="FVU56" s="8"/>
      <c r="FVV56" s="8"/>
      <c r="FVW56" s="8"/>
      <c r="FVX56" s="8"/>
      <c r="FVY56" s="8"/>
      <c r="FVZ56" s="8"/>
      <c r="FWA56" s="8"/>
      <c r="FWB56" s="8"/>
      <c r="FWC56" s="8"/>
      <c r="FWD56" s="8"/>
      <c r="FWE56" s="8"/>
      <c r="FWF56" s="8"/>
      <c r="FWG56" s="8"/>
      <c r="FWH56" s="8"/>
      <c r="FWI56" s="8"/>
      <c r="FWJ56" s="8"/>
      <c r="FWK56" s="8"/>
      <c r="FWL56" s="8"/>
      <c r="FWM56" s="8"/>
      <c r="FWN56" s="8"/>
      <c r="FWO56" s="8"/>
      <c r="FWP56" s="8"/>
      <c r="FWQ56" s="8"/>
      <c r="FWR56" s="8"/>
      <c r="FWS56" s="8"/>
      <c r="FWT56" s="8"/>
      <c r="FWU56" s="8"/>
      <c r="FWV56" s="8"/>
      <c r="FWW56" s="8"/>
      <c r="FWX56" s="8"/>
      <c r="FWY56" s="8"/>
      <c r="FWZ56" s="8"/>
      <c r="FXA56" s="8"/>
      <c r="FXB56" s="8"/>
      <c r="FXC56" s="8"/>
      <c r="FXD56" s="8"/>
      <c r="FXE56" s="8"/>
      <c r="FXF56" s="8"/>
      <c r="FXG56" s="8"/>
      <c r="FXH56" s="8"/>
      <c r="FXI56" s="8"/>
      <c r="FXJ56" s="8"/>
      <c r="FXK56" s="8"/>
      <c r="FXL56" s="8"/>
      <c r="FXM56" s="8"/>
      <c r="FXN56" s="8"/>
      <c r="FXO56" s="8"/>
      <c r="FXP56" s="8"/>
      <c r="FXQ56" s="8"/>
      <c r="FXR56" s="8"/>
      <c r="FXS56" s="8"/>
      <c r="FXT56" s="8"/>
      <c r="FXU56" s="8"/>
      <c r="FXV56" s="8"/>
      <c r="FXW56" s="8"/>
      <c r="FXX56" s="8"/>
      <c r="FXY56" s="8"/>
      <c r="FXZ56" s="8"/>
      <c r="FYA56" s="8"/>
      <c r="FYB56" s="8"/>
      <c r="FYC56" s="8"/>
      <c r="FYD56" s="8"/>
      <c r="FYE56" s="8"/>
      <c r="FYF56" s="8"/>
      <c r="FYG56" s="8"/>
      <c r="FYH56" s="8"/>
      <c r="FYI56" s="8"/>
      <c r="FYJ56" s="8"/>
      <c r="FYK56" s="8"/>
      <c r="FYL56" s="8"/>
      <c r="FYM56" s="8"/>
      <c r="FYN56" s="8"/>
      <c r="FYO56" s="8"/>
      <c r="FYP56" s="8"/>
      <c r="FYQ56" s="8"/>
      <c r="FYR56" s="8"/>
      <c r="FYS56" s="8"/>
      <c r="FYT56" s="8"/>
      <c r="FYU56" s="8"/>
      <c r="FYV56" s="8"/>
      <c r="FYW56" s="8"/>
      <c r="FYX56" s="8"/>
      <c r="FYY56" s="8"/>
      <c r="FYZ56" s="8"/>
      <c r="FZA56" s="8"/>
      <c r="FZB56" s="8"/>
      <c r="FZC56" s="8"/>
      <c r="FZD56" s="8"/>
      <c r="FZE56" s="8"/>
      <c r="FZF56" s="8"/>
      <c r="FZG56" s="8"/>
      <c r="FZH56" s="8"/>
      <c r="FZI56" s="8"/>
      <c r="FZJ56" s="8"/>
      <c r="FZK56" s="8"/>
      <c r="FZL56" s="8"/>
      <c r="FZM56" s="8"/>
      <c r="FZN56" s="8"/>
      <c r="FZO56" s="8"/>
      <c r="FZP56" s="8"/>
      <c r="FZQ56" s="8"/>
      <c r="FZR56" s="8"/>
      <c r="FZS56" s="8"/>
      <c r="FZT56" s="8"/>
      <c r="FZU56" s="8"/>
      <c r="FZV56" s="8"/>
      <c r="FZW56" s="8"/>
      <c r="FZX56" s="8"/>
      <c r="FZY56" s="8"/>
      <c r="FZZ56" s="8"/>
      <c r="GAA56" s="8"/>
      <c r="GAB56" s="8"/>
      <c r="GAC56" s="8"/>
      <c r="GAD56" s="8"/>
      <c r="GAE56" s="8"/>
      <c r="GAF56" s="8"/>
      <c r="GAG56" s="8"/>
      <c r="GAH56" s="8"/>
      <c r="GAI56" s="8"/>
      <c r="GAJ56" s="8"/>
      <c r="GAK56" s="8"/>
      <c r="GAL56" s="8"/>
      <c r="GAM56" s="8"/>
      <c r="GAN56" s="8"/>
      <c r="GAO56" s="8"/>
      <c r="GAP56" s="8"/>
      <c r="GAQ56" s="8"/>
      <c r="GAR56" s="8"/>
      <c r="GAS56" s="8"/>
      <c r="GAT56" s="8"/>
      <c r="GAU56" s="8"/>
      <c r="GAV56" s="8"/>
      <c r="GAW56" s="8"/>
      <c r="GAX56" s="8"/>
      <c r="GAY56" s="8"/>
      <c r="GAZ56" s="8"/>
      <c r="GBA56" s="8"/>
      <c r="GBB56" s="8"/>
      <c r="GBC56" s="8"/>
      <c r="GBD56" s="8"/>
      <c r="GBE56" s="8"/>
      <c r="GBF56" s="8"/>
      <c r="GBG56" s="8"/>
      <c r="GBH56" s="8"/>
      <c r="GBI56" s="8"/>
      <c r="GBJ56" s="8"/>
      <c r="GBK56" s="8"/>
      <c r="GBL56" s="8"/>
      <c r="GBM56" s="8"/>
      <c r="GBN56" s="8"/>
      <c r="GBO56" s="8"/>
      <c r="GBP56" s="8"/>
      <c r="GBQ56" s="8"/>
      <c r="GBR56" s="8"/>
      <c r="GBS56" s="8"/>
      <c r="GBT56" s="8"/>
      <c r="GBU56" s="8"/>
      <c r="GBV56" s="8"/>
      <c r="GBW56" s="8"/>
      <c r="GBX56" s="8"/>
      <c r="GBY56" s="8"/>
      <c r="GBZ56" s="8"/>
      <c r="GCA56" s="8"/>
      <c r="GCB56" s="8"/>
      <c r="GCC56" s="8"/>
      <c r="GCD56" s="8"/>
      <c r="GCE56" s="8"/>
      <c r="GCF56" s="8"/>
      <c r="GCG56" s="8"/>
      <c r="GCH56" s="8"/>
      <c r="GCI56" s="8"/>
      <c r="GCJ56" s="8"/>
      <c r="GCK56" s="8"/>
      <c r="GCL56" s="8"/>
      <c r="GCM56" s="8"/>
      <c r="GCN56" s="8"/>
      <c r="GCO56" s="8"/>
      <c r="GCP56" s="8"/>
      <c r="GCQ56" s="8"/>
      <c r="GCR56" s="8"/>
      <c r="GCS56" s="8"/>
      <c r="GCT56" s="8"/>
      <c r="GCU56" s="8"/>
      <c r="GCV56" s="8"/>
      <c r="GCW56" s="8"/>
      <c r="GCX56" s="8"/>
      <c r="GCY56" s="8"/>
      <c r="GCZ56" s="8"/>
      <c r="GDA56" s="8"/>
      <c r="GDB56" s="8"/>
      <c r="GDC56" s="8"/>
      <c r="GDD56" s="8"/>
      <c r="GDE56" s="8"/>
      <c r="GDF56" s="8"/>
      <c r="GDG56" s="8"/>
      <c r="GDH56" s="8"/>
      <c r="GDI56" s="8"/>
      <c r="GDJ56" s="8"/>
      <c r="GDK56" s="8"/>
      <c r="GDL56" s="8"/>
      <c r="GDM56" s="8"/>
      <c r="GDN56" s="8"/>
      <c r="GDO56" s="8"/>
      <c r="GDP56" s="8"/>
      <c r="GDQ56" s="8"/>
      <c r="GDR56" s="8"/>
      <c r="GDS56" s="8"/>
      <c r="GDT56" s="8"/>
      <c r="GDU56" s="8"/>
      <c r="GDV56" s="8"/>
      <c r="GDW56" s="8"/>
      <c r="GDX56" s="8"/>
      <c r="GDY56" s="8"/>
      <c r="GDZ56" s="8"/>
      <c r="GEA56" s="8"/>
      <c r="GEB56" s="8"/>
      <c r="GEC56" s="8"/>
      <c r="GED56" s="8"/>
      <c r="GEE56" s="8"/>
      <c r="GEF56" s="8"/>
      <c r="GEG56" s="8"/>
      <c r="GEH56" s="8"/>
      <c r="GEI56" s="8"/>
      <c r="GEJ56" s="8"/>
      <c r="GEK56" s="8"/>
      <c r="GEL56" s="8"/>
      <c r="GEM56" s="8"/>
      <c r="GEN56" s="8"/>
      <c r="GEO56" s="8"/>
      <c r="GEP56" s="8"/>
      <c r="GEQ56" s="8"/>
      <c r="GER56" s="8"/>
      <c r="GES56" s="8"/>
      <c r="GET56" s="8"/>
      <c r="GEU56" s="8"/>
      <c r="GEV56" s="8"/>
      <c r="GEW56" s="8"/>
      <c r="GEX56" s="8"/>
      <c r="GEY56" s="8"/>
      <c r="GEZ56" s="8"/>
      <c r="GFA56" s="8"/>
      <c r="GFB56" s="8"/>
      <c r="GFC56" s="8"/>
      <c r="GFD56" s="8"/>
      <c r="GFE56" s="8"/>
      <c r="GFF56" s="8"/>
      <c r="GFG56" s="8"/>
      <c r="GFH56" s="8"/>
      <c r="GFI56" s="8"/>
      <c r="GFJ56" s="8"/>
      <c r="GFK56" s="8"/>
      <c r="GFL56" s="8"/>
      <c r="GFM56" s="8"/>
      <c r="GFN56" s="8"/>
      <c r="GFO56" s="8"/>
      <c r="GFP56" s="8"/>
      <c r="GFQ56" s="8"/>
      <c r="GFR56" s="8"/>
      <c r="GFS56" s="8"/>
      <c r="GFT56" s="8"/>
      <c r="GFU56" s="8"/>
      <c r="GFV56" s="8"/>
      <c r="GFW56" s="8"/>
      <c r="GFX56" s="8"/>
      <c r="GFY56" s="8"/>
      <c r="GFZ56" s="8"/>
      <c r="GGA56" s="8"/>
      <c r="GGB56" s="8"/>
      <c r="GGC56" s="8"/>
      <c r="GGD56" s="8"/>
      <c r="GGE56" s="8"/>
      <c r="GGF56" s="8"/>
      <c r="GGG56" s="8"/>
      <c r="GGH56" s="8"/>
      <c r="GGI56" s="8"/>
      <c r="GGJ56" s="8"/>
      <c r="GGK56" s="8"/>
      <c r="GGL56" s="8"/>
      <c r="GGM56" s="8"/>
      <c r="GGN56" s="8"/>
      <c r="GGO56" s="8"/>
      <c r="GGP56" s="8"/>
      <c r="GGQ56" s="8"/>
      <c r="GGR56" s="8"/>
      <c r="GGS56" s="8"/>
      <c r="GGT56" s="8"/>
      <c r="GGU56" s="8"/>
      <c r="GGV56" s="8"/>
      <c r="GGW56" s="8"/>
      <c r="GGX56" s="8"/>
      <c r="GGY56" s="8"/>
      <c r="GGZ56" s="8"/>
      <c r="GHA56" s="8"/>
      <c r="GHB56" s="8"/>
      <c r="GHC56" s="8"/>
      <c r="GHD56" s="8"/>
      <c r="GHE56" s="8"/>
      <c r="GHF56" s="8"/>
      <c r="GHG56" s="8"/>
      <c r="GHH56" s="8"/>
      <c r="GHI56" s="8"/>
      <c r="GHJ56" s="8"/>
      <c r="GHK56" s="8"/>
      <c r="GHL56" s="8"/>
      <c r="GHM56" s="8"/>
      <c r="GHN56" s="8"/>
      <c r="GHO56" s="8"/>
      <c r="GHP56" s="8"/>
      <c r="GHQ56" s="8"/>
      <c r="GHR56" s="8"/>
      <c r="GHS56" s="8"/>
      <c r="GHT56" s="8"/>
      <c r="GHU56" s="8"/>
      <c r="GHV56" s="8"/>
      <c r="GHW56" s="8"/>
      <c r="GHX56" s="8"/>
      <c r="GHY56" s="8"/>
      <c r="GHZ56" s="8"/>
      <c r="GIA56" s="8"/>
      <c r="GIB56" s="8"/>
      <c r="GIC56" s="8"/>
      <c r="GID56" s="8"/>
      <c r="GIE56" s="8"/>
      <c r="GIF56" s="8"/>
      <c r="GIG56" s="8"/>
      <c r="GIH56" s="8"/>
      <c r="GII56" s="8"/>
      <c r="GIJ56" s="8"/>
      <c r="GIK56" s="8"/>
      <c r="GIL56" s="8"/>
      <c r="GIM56" s="8"/>
      <c r="GIN56" s="8"/>
      <c r="GIO56" s="8"/>
      <c r="GIP56" s="8"/>
      <c r="GIQ56" s="8"/>
      <c r="GIR56" s="8"/>
      <c r="GIS56" s="8"/>
      <c r="GIT56" s="8"/>
      <c r="GIU56" s="8"/>
      <c r="GIV56" s="8"/>
      <c r="GIW56" s="8"/>
      <c r="GIX56" s="8"/>
      <c r="GIY56" s="8"/>
      <c r="GIZ56" s="8"/>
      <c r="GJA56" s="8"/>
      <c r="GJB56" s="8"/>
      <c r="GJC56" s="8"/>
      <c r="GJD56" s="8"/>
      <c r="GJE56" s="8"/>
      <c r="GJF56" s="8"/>
      <c r="GJG56" s="8"/>
      <c r="GJH56" s="8"/>
      <c r="GJI56" s="8"/>
      <c r="GJJ56" s="8"/>
      <c r="GJK56" s="8"/>
      <c r="GJL56" s="8"/>
      <c r="GJM56" s="8"/>
      <c r="GJN56" s="8"/>
      <c r="GJO56" s="8"/>
      <c r="GJP56" s="8"/>
      <c r="GJQ56" s="8"/>
      <c r="GJR56" s="8"/>
      <c r="GJS56" s="8"/>
      <c r="GJT56" s="8"/>
      <c r="GJU56" s="8"/>
      <c r="GJV56" s="8"/>
      <c r="GJW56" s="8"/>
      <c r="GJX56" s="8"/>
      <c r="GJY56" s="8"/>
      <c r="GJZ56" s="8"/>
      <c r="GKA56" s="8"/>
      <c r="GKB56" s="8"/>
      <c r="GKC56" s="8"/>
      <c r="GKD56" s="8"/>
      <c r="GKE56" s="8"/>
      <c r="GKF56" s="8"/>
      <c r="GKG56" s="8"/>
      <c r="GKH56" s="8"/>
      <c r="GKI56" s="8"/>
      <c r="GKJ56" s="8"/>
      <c r="GKK56" s="8"/>
      <c r="GKL56" s="8"/>
      <c r="GKM56" s="8"/>
      <c r="GKN56" s="8"/>
      <c r="GKO56" s="8"/>
      <c r="GKP56" s="8"/>
      <c r="GKQ56" s="8"/>
      <c r="GKR56" s="8"/>
      <c r="GKS56" s="8"/>
      <c r="GKT56" s="8"/>
      <c r="GKU56" s="8"/>
      <c r="GKV56" s="8"/>
      <c r="GKW56" s="8"/>
      <c r="GKX56" s="8"/>
      <c r="GKY56" s="8"/>
      <c r="GKZ56" s="8"/>
      <c r="GLA56" s="8"/>
      <c r="GLB56" s="8"/>
      <c r="GLC56" s="8"/>
      <c r="GLD56" s="8"/>
      <c r="GLE56" s="8"/>
      <c r="GLF56" s="8"/>
      <c r="GLG56" s="8"/>
      <c r="GLH56" s="8"/>
      <c r="GLI56" s="8"/>
      <c r="GLJ56" s="8"/>
      <c r="GLK56" s="8"/>
      <c r="GLL56" s="8"/>
      <c r="GLM56" s="8"/>
      <c r="GLN56" s="8"/>
      <c r="GLO56" s="8"/>
      <c r="GLP56" s="8"/>
      <c r="GLQ56" s="8"/>
      <c r="GLR56" s="8"/>
      <c r="GLS56" s="8"/>
      <c r="GLT56" s="8"/>
      <c r="GLU56" s="8"/>
      <c r="GLV56" s="8"/>
      <c r="GLW56" s="8"/>
      <c r="GLX56" s="8"/>
      <c r="GLY56" s="8"/>
      <c r="GLZ56" s="8"/>
      <c r="GMA56" s="8"/>
      <c r="GMB56" s="8"/>
      <c r="GMC56" s="8"/>
      <c r="GMD56" s="8"/>
      <c r="GME56" s="8"/>
      <c r="GMF56" s="8"/>
      <c r="GMG56" s="8"/>
      <c r="GMH56" s="8"/>
      <c r="GMI56" s="8"/>
      <c r="GMJ56" s="8"/>
      <c r="GMK56" s="8"/>
      <c r="GML56" s="8"/>
      <c r="GMM56" s="8"/>
      <c r="GMN56" s="8"/>
      <c r="GMO56" s="8"/>
      <c r="GMP56" s="8"/>
      <c r="GMQ56" s="8"/>
      <c r="GMR56" s="8"/>
      <c r="GMS56" s="8"/>
      <c r="GMT56" s="8"/>
      <c r="GMU56" s="8"/>
      <c r="GMV56" s="8"/>
      <c r="GMW56" s="8"/>
      <c r="GMX56" s="8"/>
      <c r="GMY56" s="8"/>
      <c r="GMZ56" s="8"/>
      <c r="GNA56" s="8"/>
      <c r="GNB56" s="8"/>
      <c r="GNC56" s="8"/>
      <c r="GND56" s="8"/>
      <c r="GNE56" s="8"/>
      <c r="GNF56" s="8"/>
      <c r="GNG56" s="8"/>
      <c r="GNH56" s="8"/>
      <c r="GNI56" s="8"/>
      <c r="GNJ56" s="8"/>
      <c r="GNK56" s="8"/>
      <c r="GNL56" s="8"/>
      <c r="GNM56" s="8"/>
      <c r="GNN56" s="8"/>
      <c r="GNO56" s="8"/>
      <c r="GNP56" s="8"/>
      <c r="GNQ56" s="8"/>
      <c r="GNR56" s="8"/>
      <c r="GNS56" s="8"/>
      <c r="GNT56" s="8"/>
      <c r="GNU56" s="8"/>
      <c r="GNV56" s="8"/>
      <c r="GNW56" s="8"/>
      <c r="GNX56" s="8"/>
      <c r="GNY56" s="8"/>
      <c r="GNZ56" s="8"/>
      <c r="GOA56" s="8"/>
      <c r="GOB56" s="8"/>
      <c r="GOC56" s="8"/>
      <c r="GOD56" s="8"/>
      <c r="GOE56" s="8"/>
      <c r="GOF56" s="8"/>
      <c r="GOG56" s="8"/>
      <c r="GOH56" s="8"/>
      <c r="GOI56" s="8"/>
      <c r="GOJ56" s="8"/>
      <c r="GOK56" s="8"/>
      <c r="GOL56" s="8"/>
      <c r="GOM56" s="8"/>
      <c r="GON56" s="8"/>
      <c r="GOO56" s="8"/>
      <c r="GOP56" s="8"/>
      <c r="GOQ56" s="8"/>
      <c r="GOR56" s="8"/>
      <c r="GOS56" s="8"/>
      <c r="GOT56" s="8"/>
      <c r="GOU56" s="8"/>
      <c r="GOV56" s="8"/>
      <c r="GOW56" s="8"/>
      <c r="GOX56" s="8"/>
      <c r="GOY56" s="8"/>
      <c r="GOZ56" s="8"/>
      <c r="GPA56" s="8"/>
      <c r="GPB56" s="8"/>
      <c r="GPC56" s="8"/>
      <c r="GPD56" s="8"/>
      <c r="GPE56" s="8"/>
      <c r="GPF56" s="8"/>
      <c r="GPG56" s="8"/>
      <c r="GPH56" s="8"/>
      <c r="GPI56" s="8"/>
      <c r="GPJ56" s="8"/>
      <c r="GPK56" s="8"/>
      <c r="GPL56" s="8"/>
      <c r="GPM56" s="8"/>
      <c r="GPN56" s="8"/>
      <c r="GPO56" s="8"/>
      <c r="GPP56" s="8"/>
      <c r="GPQ56" s="8"/>
      <c r="GPR56" s="8"/>
      <c r="GPS56" s="8"/>
      <c r="GPT56" s="8"/>
      <c r="GPU56" s="8"/>
      <c r="GPV56" s="8"/>
      <c r="GPW56" s="8"/>
      <c r="GPX56" s="8"/>
      <c r="GPY56" s="8"/>
      <c r="GPZ56" s="8"/>
      <c r="GQA56" s="8"/>
      <c r="GQB56" s="8"/>
      <c r="GQC56" s="8"/>
      <c r="GQD56" s="8"/>
      <c r="GQE56" s="8"/>
      <c r="GQF56" s="8"/>
      <c r="GQG56" s="8"/>
      <c r="GQH56" s="8"/>
      <c r="GQI56" s="8"/>
      <c r="GQJ56" s="8"/>
      <c r="GQK56" s="8"/>
      <c r="GQL56" s="8"/>
      <c r="GQM56" s="8"/>
      <c r="GQN56" s="8"/>
      <c r="GQO56" s="8"/>
      <c r="GQP56" s="8"/>
      <c r="GQQ56" s="8"/>
      <c r="GQR56" s="8"/>
      <c r="GQS56" s="8"/>
      <c r="GQT56" s="8"/>
      <c r="GQU56" s="8"/>
      <c r="GQV56" s="8"/>
      <c r="GQW56" s="8"/>
      <c r="GQX56" s="8"/>
      <c r="GQY56" s="8"/>
      <c r="GQZ56" s="8"/>
      <c r="GRA56" s="8"/>
      <c r="GRB56" s="8"/>
      <c r="GRC56" s="8"/>
      <c r="GRD56" s="8"/>
      <c r="GRE56" s="8"/>
      <c r="GRF56" s="8"/>
      <c r="GRG56" s="8"/>
      <c r="GRH56" s="8"/>
      <c r="GRI56" s="8"/>
      <c r="GRJ56" s="8"/>
      <c r="GRK56" s="8"/>
      <c r="GRL56" s="8"/>
      <c r="GRM56" s="8"/>
      <c r="GRN56" s="8"/>
      <c r="GRO56" s="8"/>
      <c r="GRP56" s="8"/>
      <c r="GRQ56" s="8"/>
      <c r="GRR56" s="8"/>
      <c r="GRS56" s="8"/>
      <c r="GRT56" s="8"/>
      <c r="GRU56" s="8"/>
      <c r="GRV56" s="8"/>
      <c r="GRW56" s="8"/>
      <c r="GRX56" s="8"/>
      <c r="GRY56" s="8"/>
      <c r="GRZ56" s="8"/>
      <c r="GSA56" s="8"/>
      <c r="GSB56" s="8"/>
      <c r="GSC56" s="8"/>
      <c r="GSD56" s="8"/>
      <c r="GSE56" s="8"/>
      <c r="GSF56" s="8"/>
      <c r="GSG56" s="8"/>
      <c r="GSH56" s="8"/>
      <c r="GSI56" s="8"/>
      <c r="GSJ56" s="8"/>
      <c r="GSK56" s="8"/>
      <c r="GSL56" s="8"/>
      <c r="GSM56" s="8"/>
      <c r="GSN56" s="8"/>
      <c r="GSO56" s="8"/>
      <c r="GSP56" s="8"/>
      <c r="GSQ56" s="8"/>
      <c r="GSR56" s="8"/>
      <c r="GSS56" s="8"/>
      <c r="GST56" s="8"/>
      <c r="GSU56" s="8"/>
      <c r="GSV56" s="8"/>
      <c r="GSW56" s="8"/>
      <c r="GSX56" s="8"/>
      <c r="GSY56" s="8"/>
      <c r="GSZ56" s="8"/>
      <c r="GTA56" s="8"/>
      <c r="GTB56" s="8"/>
      <c r="GTC56" s="8"/>
      <c r="GTD56" s="8"/>
      <c r="GTE56" s="8"/>
      <c r="GTF56" s="8"/>
      <c r="GTG56" s="8"/>
      <c r="GTH56" s="8"/>
      <c r="GTI56" s="8"/>
      <c r="GTJ56" s="8"/>
      <c r="GTK56" s="8"/>
      <c r="GTL56" s="8"/>
      <c r="GTM56" s="8"/>
      <c r="GTN56" s="8"/>
      <c r="GTO56" s="8"/>
      <c r="GTP56" s="8"/>
      <c r="GTQ56" s="8"/>
      <c r="GTR56" s="8"/>
      <c r="GTS56" s="8"/>
      <c r="GTT56" s="8"/>
      <c r="GTU56" s="8"/>
      <c r="GTV56" s="8"/>
      <c r="GTW56" s="8"/>
      <c r="GTX56" s="8"/>
      <c r="GTY56" s="8"/>
      <c r="GTZ56" s="8"/>
      <c r="GUA56" s="8"/>
      <c r="GUB56" s="8"/>
      <c r="GUC56" s="8"/>
      <c r="GUD56" s="8"/>
      <c r="GUE56" s="8"/>
      <c r="GUF56" s="8"/>
      <c r="GUG56" s="8"/>
      <c r="GUH56" s="8"/>
      <c r="GUI56" s="8"/>
      <c r="GUJ56" s="8"/>
      <c r="GUK56" s="8"/>
      <c r="GUL56" s="8"/>
      <c r="GUM56" s="8"/>
      <c r="GUN56" s="8"/>
      <c r="GUO56" s="8"/>
      <c r="GUP56" s="8"/>
      <c r="GUQ56" s="8"/>
      <c r="GUR56" s="8"/>
      <c r="GUS56" s="8"/>
      <c r="GUT56" s="8"/>
      <c r="GUU56" s="8"/>
      <c r="GUV56" s="8"/>
      <c r="GUW56" s="8"/>
      <c r="GUX56" s="8"/>
      <c r="GUY56" s="8"/>
      <c r="GUZ56" s="8"/>
      <c r="GVA56" s="8"/>
      <c r="GVB56" s="8"/>
      <c r="GVC56" s="8"/>
      <c r="GVD56" s="8"/>
      <c r="GVE56" s="8"/>
      <c r="GVF56" s="8"/>
      <c r="GVG56" s="8"/>
      <c r="GVH56" s="8"/>
      <c r="GVI56" s="8"/>
      <c r="GVJ56" s="8"/>
      <c r="GVK56" s="8"/>
      <c r="GVL56" s="8"/>
      <c r="GVM56" s="8"/>
      <c r="GVN56" s="8"/>
      <c r="GVO56" s="8"/>
      <c r="GVP56" s="8"/>
      <c r="GVQ56" s="8"/>
      <c r="GVR56" s="8"/>
      <c r="GVS56" s="8"/>
      <c r="GVT56" s="8"/>
      <c r="GVU56" s="8"/>
      <c r="GVV56" s="8"/>
      <c r="GVW56" s="8"/>
      <c r="GVX56" s="8"/>
      <c r="GVY56" s="8"/>
      <c r="GVZ56" s="8"/>
      <c r="GWA56" s="8"/>
      <c r="GWB56" s="8"/>
      <c r="GWC56" s="8"/>
      <c r="GWD56" s="8"/>
      <c r="GWE56" s="8"/>
      <c r="GWF56" s="8"/>
      <c r="GWG56" s="8"/>
      <c r="GWH56" s="8"/>
      <c r="GWI56" s="8"/>
      <c r="GWJ56" s="8"/>
      <c r="GWK56" s="8"/>
      <c r="GWL56" s="8"/>
      <c r="GWM56" s="8"/>
      <c r="GWN56" s="8"/>
      <c r="GWO56" s="8"/>
      <c r="GWP56" s="8"/>
      <c r="GWQ56" s="8"/>
      <c r="GWR56" s="8"/>
      <c r="GWS56" s="8"/>
      <c r="GWT56" s="8"/>
      <c r="GWU56" s="8"/>
      <c r="GWV56" s="8"/>
      <c r="GWW56" s="8"/>
      <c r="GWX56" s="8"/>
      <c r="GWY56" s="8"/>
      <c r="GWZ56" s="8"/>
      <c r="GXA56" s="8"/>
      <c r="GXB56" s="8"/>
      <c r="GXC56" s="8"/>
      <c r="GXD56" s="8"/>
      <c r="GXE56" s="8"/>
      <c r="GXF56" s="8"/>
      <c r="GXG56" s="8"/>
      <c r="GXH56" s="8"/>
      <c r="GXI56" s="8"/>
      <c r="GXJ56" s="8"/>
      <c r="GXK56" s="8"/>
      <c r="GXL56" s="8"/>
      <c r="GXM56" s="8"/>
      <c r="GXN56" s="8"/>
      <c r="GXO56" s="8"/>
      <c r="GXP56" s="8"/>
      <c r="GXQ56" s="8"/>
      <c r="GXR56" s="8"/>
      <c r="GXS56" s="8"/>
      <c r="GXT56" s="8"/>
      <c r="GXU56" s="8"/>
      <c r="GXV56" s="8"/>
      <c r="GXW56" s="8"/>
      <c r="GXX56" s="8"/>
      <c r="GXY56" s="8"/>
      <c r="GXZ56" s="8"/>
      <c r="GYA56" s="8"/>
      <c r="GYB56" s="8"/>
      <c r="GYC56" s="8"/>
      <c r="GYD56" s="8"/>
      <c r="GYE56" s="8"/>
      <c r="GYF56" s="8"/>
      <c r="GYG56" s="8"/>
      <c r="GYH56" s="8"/>
      <c r="GYI56" s="8"/>
      <c r="GYJ56" s="8"/>
      <c r="GYK56" s="8"/>
      <c r="GYL56" s="8"/>
      <c r="GYM56" s="8"/>
      <c r="GYN56" s="8"/>
      <c r="GYO56" s="8"/>
      <c r="GYP56" s="8"/>
      <c r="GYQ56" s="8"/>
      <c r="GYR56" s="8"/>
      <c r="GYS56" s="8"/>
      <c r="GYT56" s="8"/>
      <c r="GYU56" s="8"/>
      <c r="GYV56" s="8"/>
      <c r="GYW56" s="8"/>
      <c r="GYX56" s="8"/>
      <c r="GYY56" s="8"/>
      <c r="GYZ56" s="8"/>
      <c r="GZA56" s="8"/>
      <c r="GZB56" s="8"/>
      <c r="GZC56" s="8"/>
      <c r="GZD56" s="8"/>
      <c r="GZE56" s="8"/>
      <c r="GZF56" s="8"/>
      <c r="GZG56" s="8"/>
      <c r="GZH56" s="8"/>
      <c r="GZI56" s="8"/>
      <c r="GZJ56" s="8"/>
      <c r="GZK56" s="8"/>
      <c r="GZL56" s="8"/>
      <c r="GZM56" s="8"/>
      <c r="GZN56" s="8"/>
      <c r="GZO56" s="8"/>
      <c r="GZP56" s="8"/>
      <c r="GZQ56" s="8"/>
      <c r="GZR56" s="8"/>
      <c r="GZS56" s="8"/>
      <c r="GZT56" s="8"/>
      <c r="GZU56" s="8"/>
      <c r="GZV56" s="8"/>
      <c r="GZW56" s="8"/>
      <c r="GZX56" s="8"/>
      <c r="GZY56" s="8"/>
      <c r="GZZ56" s="8"/>
      <c r="HAA56" s="8"/>
      <c r="HAB56" s="8"/>
      <c r="HAC56" s="8"/>
      <c r="HAD56" s="8"/>
      <c r="HAE56" s="8"/>
      <c r="HAF56" s="8"/>
      <c r="HAG56" s="8"/>
      <c r="HAH56" s="8"/>
      <c r="HAI56" s="8"/>
      <c r="HAJ56" s="8"/>
      <c r="HAK56" s="8"/>
      <c r="HAL56" s="8"/>
      <c r="HAM56" s="8"/>
      <c r="HAN56" s="8"/>
      <c r="HAO56" s="8"/>
      <c r="HAP56" s="8"/>
      <c r="HAQ56" s="8"/>
      <c r="HAR56" s="8"/>
      <c r="HAS56" s="8"/>
      <c r="HAT56" s="8"/>
      <c r="HAU56" s="8"/>
      <c r="HAV56" s="8"/>
      <c r="HAW56" s="8"/>
      <c r="HAX56" s="8"/>
      <c r="HAY56" s="8"/>
      <c r="HAZ56" s="8"/>
      <c r="HBA56" s="8"/>
      <c r="HBB56" s="8"/>
      <c r="HBC56" s="8"/>
      <c r="HBD56" s="8"/>
      <c r="HBE56" s="8"/>
      <c r="HBF56" s="8"/>
      <c r="HBG56" s="8"/>
      <c r="HBH56" s="8"/>
      <c r="HBI56" s="8"/>
      <c r="HBJ56" s="8"/>
      <c r="HBK56" s="8"/>
      <c r="HBL56" s="8"/>
      <c r="HBM56" s="8"/>
      <c r="HBN56" s="8"/>
      <c r="HBO56" s="8"/>
      <c r="HBP56" s="8"/>
      <c r="HBQ56" s="8"/>
      <c r="HBR56" s="8"/>
      <c r="HBS56" s="8"/>
      <c r="HBT56" s="8"/>
      <c r="HBU56" s="8"/>
      <c r="HBV56" s="8"/>
      <c r="HBW56" s="8"/>
      <c r="HBX56" s="8"/>
      <c r="HBY56" s="8"/>
      <c r="HBZ56" s="8"/>
      <c r="HCA56" s="8"/>
      <c r="HCB56" s="8"/>
      <c r="HCC56" s="8"/>
      <c r="HCD56" s="8"/>
      <c r="HCE56" s="8"/>
      <c r="HCF56" s="8"/>
      <c r="HCG56" s="8"/>
      <c r="HCH56" s="8"/>
      <c r="HCI56" s="8"/>
      <c r="HCJ56" s="8"/>
      <c r="HCK56" s="8"/>
      <c r="HCL56" s="8"/>
      <c r="HCM56" s="8"/>
      <c r="HCN56" s="8"/>
      <c r="HCO56" s="8"/>
      <c r="HCP56" s="8"/>
      <c r="HCQ56" s="8"/>
      <c r="HCR56" s="8"/>
      <c r="HCS56" s="8"/>
      <c r="HCT56" s="8"/>
      <c r="HCU56" s="8"/>
      <c r="HCV56" s="8"/>
      <c r="HCW56" s="8"/>
      <c r="HCX56" s="8"/>
      <c r="HCY56" s="8"/>
      <c r="HCZ56" s="8"/>
      <c r="HDA56" s="8"/>
      <c r="HDB56" s="8"/>
      <c r="HDC56" s="8"/>
      <c r="HDD56" s="8"/>
      <c r="HDE56" s="8"/>
      <c r="HDF56" s="8"/>
      <c r="HDG56" s="8"/>
      <c r="HDH56" s="8"/>
      <c r="HDI56" s="8"/>
      <c r="HDJ56" s="8"/>
      <c r="HDK56" s="8"/>
      <c r="HDL56" s="8"/>
      <c r="HDM56" s="8"/>
      <c r="HDN56" s="8"/>
      <c r="HDO56" s="8"/>
      <c r="HDP56" s="8"/>
      <c r="HDQ56" s="8"/>
      <c r="HDR56" s="8"/>
      <c r="HDS56" s="8"/>
      <c r="HDT56" s="8"/>
      <c r="HDU56" s="8"/>
      <c r="HDV56" s="8"/>
      <c r="HDW56" s="8"/>
      <c r="HDX56" s="8"/>
      <c r="HDY56" s="8"/>
      <c r="HDZ56" s="8"/>
      <c r="HEA56" s="8"/>
      <c r="HEB56" s="8"/>
      <c r="HEC56" s="8"/>
      <c r="HED56" s="8"/>
      <c r="HEE56" s="8"/>
      <c r="HEF56" s="8"/>
      <c r="HEG56" s="8"/>
      <c r="HEH56" s="8"/>
      <c r="HEI56" s="8"/>
      <c r="HEJ56" s="8"/>
      <c r="HEK56" s="8"/>
      <c r="HEL56" s="8"/>
      <c r="HEM56" s="8"/>
      <c r="HEN56" s="8"/>
      <c r="HEO56" s="8"/>
      <c r="HEP56" s="8"/>
      <c r="HEQ56" s="8"/>
      <c r="HER56" s="8"/>
      <c r="HES56" s="8"/>
      <c r="HET56" s="8"/>
      <c r="HEU56" s="8"/>
      <c r="HEV56" s="8"/>
      <c r="HEW56" s="8"/>
      <c r="HEX56" s="8"/>
      <c r="HEY56" s="8"/>
      <c r="HEZ56" s="8"/>
      <c r="HFA56" s="8"/>
      <c r="HFB56" s="8"/>
      <c r="HFC56" s="8"/>
      <c r="HFD56" s="8"/>
      <c r="HFE56" s="8"/>
      <c r="HFF56" s="8"/>
      <c r="HFG56" s="8"/>
      <c r="HFH56" s="8"/>
      <c r="HFI56" s="8"/>
      <c r="HFJ56" s="8"/>
      <c r="HFK56" s="8"/>
      <c r="HFL56" s="8"/>
      <c r="HFM56" s="8"/>
      <c r="HFN56" s="8"/>
      <c r="HFO56" s="8"/>
      <c r="HFP56" s="8"/>
      <c r="HFQ56" s="8"/>
      <c r="HFR56" s="8"/>
      <c r="HFS56" s="8"/>
      <c r="HFT56" s="8"/>
      <c r="HFU56" s="8"/>
      <c r="HFV56" s="8"/>
      <c r="HFW56" s="8"/>
      <c r="HFX56" s="8"/>
      <c r="HFY56" s="8"/>
      <c r="HFZ56" s="8"/>
      <c r="HGA56" s="8"/>
      <c r="HGB56" s="8"/>
      <c r="HGC56" s="8"/>
      <c r="HGD56" s="8"/>
      <c r="HGE56" s="8"/>
      <c r="HGF56" s="8"/>
      <c r="HGG56" s="8"/>
      <c r="HGH56" s="8"/>
      <c r="HGI56" s="8"/>
      <c r="HGJ56" s="8"/>
      <c r="HGK56" s="8"/>
      <c r="HGL56" s="8"/>
      <c r="HGM56" s="8"/>
      <c r="HGN56" s="8"/>
      <c r="HGO56" s="8"/>
      <c r="HGP56" s="8"/>
      <c r="HGQ56" s="8"/>
      <c r="HGR56" s="8"/>
      <c r="HGS56" s="8"/>
      <c r="HGT56" s="8"/>
      <c r="HGU56" s="8"/>
      <c r="HGV56" s="8"/>
      <c r="HGW56" s="8"/>
      <c r="HGX56" s="8"/>
      <c r="HGY56" s="8"/>
      <c r="HGZ56" s="8"/>
      <c r="HHA56" s="8"/>
      <c r="HHB56" s="8"/>
      <c r="HHC56" s="8"/>
      <c r="HHD56" s="8"/>
      <c r="HHE56" s="8"/>
      <c r="HHF56" s="8"/>
      <c r="HHG56" s="8"/>
      <c r="HHH56" s="8"/>
      <c r="HHI56" s="8"/>
      <c r="HHJ56" s="8"/>
      <c r="HHK56" s="8"/>
      <c r="HHL56" s="8"/>
      <c r="HHM56" s="8"/>
      <c r="HHN56" s="8"/>
      <c r="HHO56" s="8"/>
      <c r="HHP56" s="8"/>
      <c r="HHQ56" s="8"/>
      <c r="HHR56" s="8"/>
      <c r="HHS56" s="8"/>
      <c r="HHT56" s="8"/>
      <c r="HHU56" s="8"/>
      <c r="HHV56" s="8"/>
      <c r="HHW56" s="8"/>
      <c r="HHX56" s="8"/>
      <c r="HHY56" s="8"/>
      <c r="HHZ56" s="8"/>
      <c r="HIA56" s="8"/>
      <c r="HIB56" s="8"/>
      <c r="HIC56" s="8"/>
      <c r="HID56" s="8"/>
      <c r="HIE56" s="8"/>
      <c r="HIF56" s="8"/>
      <c r="HIG56" s="8"/>
      <c r="HIH56" s="8"/>
      <c r="HII56" s="8"/>
      <c r="HIJ56" s="8"/>
      <c r="HIK56" s="8"/>
      <c r="HIL56" s="8"/>
      <c r="HIM56" s="8"/>
      <c r="HIN56" s="8"/>
      <c r="HIO56" s="8"/>
      <c r="HIP56" s="8"/>
      <c r="HIQ56" s="8"/>
      <c r="HIR56" s="8"/>
      <c r="HIS56" s="8"/>
      <c r="HIT56" s="8"/>
      <c r="HIU56" s="8"/>
      <c r="HIV56" s="8"/>
      <c r="HIW56" s="8"/>
      <c r="HIX56" s="8"/>
      <c r="HIY56" s="8"/>
      <c r="HIZ56" s="8"/>
      <c r="HJA56" s="8"/>
      <c r="HJB56" s="8"/>
      <c r="HJC56" s="8"/>
      <c r="HJD56" s="8"/>
      <c r="HJE56" s="8"/>
      <c r="HJF56" s="8"/>
      <c r="HJG56" s="8"/>
      <c r="HJH56" s="8"/>
      <c r="HJI56" s="8"/>
      <c r="HJJ56" s="8"/>
      <c r="HJK56" s="8"/>
      <c r="HJL56" s="8"/>
      <c r="HJM56" s="8"/>
      <c r="HJN56" s="8"/>
      <c r="HJO56" s="8"/>
      <c r="HJP56" s="8"/>
      <c r="HJQ56" s="8"/>
      <c r="HJR56" s="8"/>
      <c r="HJS56" s="8"/>
      <c r="HJT56" s="8"/>
      <c r="HJU56" s="8"/>
      <c r="HJV56" s="8"/>
      <c r="HJW56" s="8"/>
      <c r="HJX56" s="8"/>
      <c r="HJY56" s="8"/>
      <c r="HJZ56" s="8"/>
      <c r="HKA56" s="8"/>
      <c r="HKB56" s="8"/>
      <c r="HKC56" s="8"/>
      <c r="HKD56" s="8"/>
      <c r="HKE56" s="8"/>
      <c r="HKF56" s="8"/>
      <c r="HKG56" s="8"/>
      <c r="HKH56" s="8"/>
      <c r="HKI56" s="8"/>
      <c r="HKJ56" s="8"/>
      <c r="HKK56" s="8"/>
      <c r="HKL56" s="8"/>
      <c r="HKM56" s="8"/>
      <c r="HKN56" s="8"/>
      <c r="HKO56" s="8"/>
      <c r="HKP56" s="8"/>
      <c r="HKQ56" s="8"/>
      <c r="HKR56" s="8"/>
      <c r="HKS56" s="8"/>
      <c r="HKT56" s="8"/>
      <c r="HKU56" s="8"/>
      <c r="HKV56" s="8"/>
      <c r="HKW56" s="8"/>
      <c r="HKX56" s="8"/>
      <c r="HKY56" s="8"/>
      <c r="HKZ56" s="8"/>
      <c r="HLA56" s="8"/>
      <c r="HLB56" s="8"/>
      <c r="HLC56" s="8"/>
      <c r="HLD56" s="8"/>
      <c r="HLE56" s="8"/>
      <c r="HLF56" s="8"/>
      <c r="HLG56" s="8"/>
      <c r="HLH56" s="8"/>
      <c r="HLI56" s="8"/>
      <c r="HLJ56" s="8"/>
      <c r="HLK56" s="8"/>
      <c r="HLL56" s="8"/>
      <c r="HLM56" s="8"/>
      <c r="HLN56" s="8"/>
      <c r="HLO56" s="8"/>
      <c r="HLP56" s="8"/>
      <c r="HLQ56" s="8"/>
      <c r="HLR56" s="8"/>
      <c r="HLS56" s="8"/>
      <c r="HLT56" s="8"/>
      <c r="HLU56" s="8"/>
      <c r="HLV56" s="8"/>
      <c r="HLW56" s="8"/>
      <c r="HLX56" s="8"/>
      <c r="HLY56" s="8"/>
      <c r="HLZ56" s="8"/>
      <c r="HMA56" s="8"/>
      <c r="HMB56" s="8"/>
      <c r="HMC56" s="8"/>
      <c r="HMD56" s="8"/>
      <c r="HME56" s="8"/>
      <c r="HMF56" s="8"/>
      <c r="HMG56" s="8"/>
      <c r="HMH56" s="8"/>
      <c r="HMI56" s="8"/>
      <c r="HMJ56" s="8"/>
      <c r="HMK56" s="8"/>
      <c r="HML56" s="8"/>
      <c r="HMM56" s="8"/>
      <c r="HMN56" s="8"/>
      <c r="HMO56" s="8"/>
      <c r="HMP56" s="8"/>
      <c r="HMQ56" s="8"/>
      <c r="HMR56" s="8"/>
      <c r="HMS56" s="8"/>
      <c r="HMT56" s="8"/>
      <c r="HMU56" s="8"/>
      <c r="HMV56" s="8"/>
      <c r="HMW56" s="8"/>
      <c r="HMX56" s="8"/>
      <c r="HMY56" s="8"/>
      <c r="HMZ56" s="8"/>
      <c r="HNA56" s="8"/>
      <c r="HNB56" s="8"/>
      <c r="HNC56" s="8"/>
      <c r="HND56" s="8"/>
      <c r="HNE56" s="8"/>
      <c r="HNF56" s="8"/>
      <c r="HNG56" s="8"/>
      <c r="HNH56" s="8"/>
      <c r="HNI56" s="8"/>
      <c r="HNJ56" s="8"/>
      <c r="HNK56" s="8"/>
      <c r="HNL56" s="8"/>
      <c r="HNM56" s="8"/>
      <c r="HNN56" s="8"/>
      <c r="HNO56" s="8"/>
      <c r="HNP56" s="8"/>
      <c r="HNQ56" s="8"/>
      <c r="HNR56" s="8"/>
      <c r="HNS56" s="8"/>
      <c r="HNT56" s="8"/>
      <c r="HNU56" s="8"/>
      <c r="HNV56" s="8"/>
      <c r="HNW56" s="8"/>
      <c r="HNX56" s="8"/>
      <c r="HNY56" s="8"/>
      <c r="HNZ56" s="8"/>
      <c r="HOA56" s="8"/>
      <c r="HOB56" s="8"/>
      <c r="HOC56" s="8"/>
      <c r="HOD56" s="8"/>
      <c r="HOE56" s="8"/>
      <c r="HOF56" s="8"/>
      <c r="HOG56" s="8"/>
      <c r="HOH56" s="8"/>
      <c r="HOI56" s="8"/>
      <c r="HOJ56" s="8"/>
      <c r="HOK56" s="8"/>
      <c r="HOL56" s="8"/>
      <c r="HOM56" s="8"/>
      <c r="HON56" s="8"/>
      <c r="HOO56" s="8"/>
      <c r="HOP56" s="8"/>
      <c r="HOQ56" s="8"/>
      <c r="HOR56" s="8"/>
      <c r="HOS56" s="8"/>
      <c r="HOT56" s="8"/>
      <c r="HOU56" s="8"/>
      <c r="HOV56" s="8"/>
      <c r="HOW56" s="8"/>
      <c r="HOX56" s="8"/>
      <c r="HOY56" s="8"/>
      <c r="HOZ56" s="8"/>
      <c r="HPA56" s="8"/>
      <c r="HPB56" s="8"/>
      <c r="HPC56" s="8"/>
      <c r="HPD56" s="8"/>
      <c r="HPE56" s="8"/>
      <c r="HPF56" s="8"/>
      <c r="HPG56" s="8"/>
      <c r="HPH56" s="8"/>
      <c r="HPI56" s="8"/>
      <c r="HPJ56" s="8"/>
      <c r="HPK56" s="8"/>
      <c r="HPL56" s="8"/>
      <c r="HPM56" s="8"/>
      <c r="HPN56" s="8"/>
      <c r="HPO56" s="8"/>
      <c r="HPP56" s="8"/>
      <c r="HPQ56" s="8"/>
      <c r="HPR56" s="8"/>
      <c r="HPS56" s="8"/>
      <c r="HPT56" s="8"/>
      <c r="HPU56" s="8"/>
      <c r="HPV56" s="8"/>
      <c r="HPW56" s="8"/>
      <c r="HPX56" s="8"/>
      <c r="HPY56" s="8"/>
      <c r="HPZ56" s="8"/>
      <c r="HQA56" s="8"/>
      <c r="HQB56" s="8"/>
      <c r="HQC56" s="8"/>
      <c r="HQD56" s="8"/>
      <c r="HQE56" s="8"/>
      <c r="HQF56" s="8"/>
      <c r="HQG56" s="8"/>
      <c r="HQH56" s="8"/>
      <c r="HQI56" s="8"/>
      <c r="HQJ56" s="8"/>
      <c r="HQK56" s="8"/>
      <c r="HQL56" s="8"/>
      <c r="HQM56" s="8"/>
      <c r="HQN56" s="8"/>
      <c r="HQO56" s="8"/>
      <c r="HQP56" s="8"/>
      <c r="HQQ56" s="8"/>
      <c r="HQR56" s="8"/>
      <c r="HQS56" s="8"/>
      <c r="HQT56" s="8"/>
      <c r="HQU56" s="8"/>
      <c r="HQV56" s="8"/>
      <c r="HQW56" s="8"/>
      <c r="HQX56" s="8"/>
      <c r="HQY56" s="8"/>
      <c r="HQZ56" s="8"/>
      <c r="HRA56" s="8"/>
      <c r="HRB56" s="8"/>
      <c r="HRC56" s="8"/>
      <c r="HRD56" s="8"/>
      <c r="HRE56" s="8"/>
      <c r="HRF56" s="8"/>
      <c r="HRG56" s="8"/>
      <c r="HRH56" s="8"/>
      <c r="HRI56" s="8"/>
      <c r="HRJ56" s="8"/>
      <c r="HRK56" s="8"/>
      <c r="HRL56" s="8"/>
      <c r="HRM56" s="8"/>
      <c r="HRN56" s="8"/>
      <c r="HRO56" s="8"/>
      <c r="HRP56" s="8"/>
      <c r="HRQ56" s="8"/>
      <c r="HRR56" s="8"/>
      <c r="HRS56" s="8"/>
      <c r="HRT56" s="8"/>
      <c r="HRU56" s="8"/>
      <c r="HRV56" s="8"/>
      <c r="HRW56" s="8"/>
      <c r="HRX56" s="8"/>
      <c r="HRY56" s="8"/>
      <c r="HRZ56" s="8"/>
      <c r="HSA56" s="8"/>
      <c r="HSB56" s="8"/>
      <c r="HSC56" s="8"/>
      <c r="HSD56" s="8"/>
      <c r="HSE56" s="8"/>
      <c r="HSF56" s="8"/>
      <c r="HSG56" s="8"/>
      <c r="HSH56" s="8"/>
      <c r="HSI56" s="8"/>
      <c r="HSJ56" s="8"/>
      <c r="HSK56" s="8"/>
      <c r="HSL56" s="8"/>
      <c r="HSM56" s="8"/>
      <c r="HSN56" s="8"/>
      <c r="HSO56" s="8"/>
      <c r="HSP56" s="8"/>
      <c r="HSQ56" s="8"/>
      <c r="HSR56" s="8"/>
      <c r="HSS56" s="8"/>
      <c r="HST56" s="8"/>
      <c r="HSU56" s="8"/>
      <c r="HSV56" s="8"/>
      <c r="HSW56" s="8"/>
      <c r="HSX56" s="8"/>
      <c r="HSY56" s="8"/>
      <c r="HSZ56" s="8"/>
      <c r="HTA56" s="8"/>
      <c r="HTB56" s="8"/>
      <c r="HTC56" s="8"/>
      <c r="HTD56" s="8"/>
      <c r="HTE56" s="8"/>
      <c r="HTF56" s="8"/>
      <c r="HTG56" s="8"/>
      <c r="HTH56" s="8"/>
      <c r="HTI56" s="8"/>
      <c r="HTJ56" s="8"/>
      <c r="HTK56" s="8"/>
      <c r="HTL56" s="8"/>
      <c r="HTM56" s="8"/>
      <c r="HTN56" s="8"/>
      <c r="HTO56" s="8"/>
      <c r="HTP56" s="8"/>
      <c r="HTQ56" s="8"/>
      <c r="HTR56" s="8"/>
      <c r="HTS56" s="8"/>
      <c r="HTT56" s="8"/>
      <c r="HTU56" s="8"/>
      <c r="HTV56" s="8"/>
      <c r="HTW56" s="8"/>
      <c r="HTX56" s="8"/>
      <c r="HTY56" s="8"/>
      <c r="HTZ56" s="8"/>
      <c r="HUA56" s="8"/>
      <c r="HUB56" s="8"/>
      <c r="HUC56" s="8"/>
      <c r="HUD56" s="8"/>
      <c r="HUE56" s="8"/>
      <c r="HUF56" s="8"/>
      <c r="HUG56" s="8"/>
      <c r="HUH56" s="8"/>
      <c r="HUI56" s="8"/>
      <c r="HUJ56" s="8"/>
      <c r="HUK56" s="8"/>
      <c r="HUL56" s="8"/>
      <c r="HUM56" s="8"/>
      <c r="HUN56" s="8"/>
      <c r="HUO56" s="8"/>
      <c r="HUP56" s="8"/>
      <c r="HUQ56" s="8"/>
      <c r="HUR56" s="8"/>
      <c r="HUS56" s="8"/>
      <c r="HUT56" s="8"/>
      <c r="HUU56" s="8"/>
      <c r="HUV56" s="8"/>
      <c r="HUW56" s="8"/>
      <c r="HUX56" s="8"/>
      <c r="HUY56" s="8"/>
      <c r="HUZ56" s="8"/>
      <c r="HVA56" s="8"/>
      <c r="HVB56" s="8"/>
      <c r="HVC56" s="8"/>
      <c r="HVD56" s="8"/>
      <c r="HVE56" s="8"/>
      <c r="HVF56" s="8"/>
      <c r="HVG56" s="8"/>
      <c r="HVH56" s="8"/>
      <c r="HVI56" s="8"/>
      <c r="HVJ56" s="8"/>
      <c r="HVK56" s="8"/>
      <c r="HVL56" s="8"/>
      <c r="HVM56" s="8"/>
      <c r="HVN56" s="8"/>
      <c r="HVO56" s="8"/>
      <c r="HVP56" s="8"/>
      <c r="HVQ56" s="8"/>
      <c r="HVR56" s="8"/>
      <c r="HVS56" s="8"/>
      <c r="HVT56" s="8"/>
      <c r="HVU56" s="8"/>
      <c r="HVV56" s="8"/>
      <c r="HVW56" s="8"/>
      <c r="HVX56" s="8"/>
      <c r="HVY56" s="8"/>
      <c r="HVZ56" s="8"/>
      <c r="HWA56" s="8"/>
      <c r="HWB56" s="8"/>
      <c r="HWC56" s="8"/>
      <c r="HWD56" s="8"/>
      <c r="HWE56" s="8"/>
      <c r="HWF56" s="8"/>
      <c r="HWG56" s="8"/>
      <c r="HWH56" s="8"/>
      <c r="HWI56" s="8"/>
      <c r="HWJ56" s="8"/>
      <c r="HWK56" s="8"/>
      <c r="HWL56" s="8"/>
      <c r="HWM56" s="8"/>
      <c r="HWN56" s="8"/>
      <c r="HWO56" s="8"/>
      <c r="HWP56" s="8"/>
      <c r="HWQ56" s="8"/>
      <c r="HWR56" s="8"/>
      <c r="HWS56" s="8"/>
      <c r="HWT56" s="8"/>
      <c r="HWU56" s="8"/>
      <c r="HWV56" s="8"/>
      <c r="HWW56" s="8"/>
      <c r="HWX56" s="8"/>
      <c r="HWY56" s="8"/>
      <c r="HWZ56" s="8"/>
      <c r="HXA56" s="8"/>
      <c r="HXB56" s="8"/>
      <c r="HXC56" s="8"/>
      <c r="HXD56" s="8"/>
      <c r="HXE56" s="8"/>
      <c r="HXF56" s="8"/>
      <c r="HXG56" s="8"/>
      <c r="HXH56" s="8"/>
      <c r="HXI56" s="8"/>
      <c r="HXJ56" s="8"/>
      <c r="HXK56" s="8"/>
      <c r="HXL56" s="8"/>
      <c r="HXM56" s="8"/>
      <c r="HXN56" s="8"/>
      <c r="HXO56" s="8"/>
      <c r="HXP56" s="8"/>
      <c r="HXQ56" s="8"/>
      <c r="HXR56" s="8"/>
      <c r="HXS56" s="8"/>
      <c r="HXT56" s="8"/>
      <c r="HXU56" s="8"/>
      <c r="HXV56" s="8"/>
      <c r="HXW56" s="8"/>
      <c r="HXX56" s="8"/>
      <c r="HXY56" s="8"/>
      <c r="HXZ56" s="8"/>
      <c r="HYA56" s="8"/>
      <c r="HYB56" s="8"/>
      <c r="HYC56" s="8"/>
      <c r="HYD56" s="8"/>
      <c r="HYE56" s="8"/>
      <c r="HYF56" s="8"/>
      <c r="HYG56" s="8"/>
      <c r="HYH56" s="8"/>
      <c r="HYI56" s="8"/>
      <c r="HYJ56" s="8"/>
      <c r="HYK56" s="8"/>
      <c r="HYL56" s="8"/>
      <c r="HYM56" s="8"/>
      <c r="HYN56" s="8"/>
      <c r="HYO56" s="8"/>
      <c r="HYP56" s="8"/>
      <c r="HYQ56" s="8"/>
      <c r="HYR56" s="8"/>
      <c r="HYS56" s="8"/>
      <c r="HYT56" s="8"/>
      <c r="HYU56" s="8"/>
      <c r="HYV56" s="8"/>
      <c r="HYW56" s="8"/>
      <c r="HYX56" s="8"/>
      <c r="HYY56" s="8"/>
      <c r="HYZ56" s="8"/>
      <c r="HZA56" s="8"/>
      <c r="HZB56" s="8"/>
      <c r="HZC56" s="8"/>
      <c r="HZD56" s="8"/>
      <c r="HZE56" s="8"/>
      <c r="HZF56" s="8"/>
      <c r="HZG56" s="8"/>
      <c r="HZH56" s="8"/>
      <c r="HZI56" s="8"/>
      <c r="HZJ56" s="8"/>
      <c r="HZK56" s="8"/>
      <c r="HZL56" s="8"/>
      <c r="HZM56" s="8"/>
      <c r="HZN56" s="8"/>
      <c r="HZO56" s="8"/>
      <c r="HZP56" s="8"/>
      <c r="HZQ56" s="8"/>
      <c r="HZR56" s="8"/>
      <c r="HZS56" s="8"/>
      <c r="HZT56" s="8"/>
      <c r="HZU56" s="8"/>
      <c r="HZV56" s="8"/>
      <c r="HZW56" s="8"/>
      <c r="HZX56" s="8"/>
      <c r="HZY56" s="8"/>
      <c r="HZZ56" s="8"/>
      <c r="IAA56" s="8"/>
      <c r="IAB56" s="8"/>
      <c r="IAC56" s="8"/>
      <c r="IAD56" s="8"/>
      <c r="IAE56" s="8"/>
      <c r="IAF56" s="8"/>
      <c r="IAG56" s="8"/>
      <c r="IAH56" s="8"/>
      <c r="IAI56" s="8"/>
      <c r="IAJ56" s="8"/>
      <c r="IAK56" s="8"/>
      <c r="IAL56" s="8"/>
      <c r="IAM56" s="8"/>
      <c r="IAN56" s="8"/>
      <c r="IAO56" s="8"/>
      <c r="IAP56" s="8"/>
      <c r="IAQ56" s="8"/>
      <c r="IAR56" s="8"/>
      <c r="IAS56" s="8"/>
      <c r="IAT56" s="8"/>
      <c r="IAU56" s="8"/>
      <c r="IAV56" s="8"/>
      <c r="IAW56" s="8"/>
      <c r="IAX56" s="8"/>
      <c r="IAY56" s="8"/>
      <c r="IAZ56" s="8"/>
      <c r="IBA56" s="8"/>
      <c r="IBB56" s="8"/>
      <c r="IBC56" s="8"/>
      <c r="IBD56" s="8"/>
      <c r="IBE56" s="8"/>
      <c r="IBF56" s="8"/>
      <c r="IBG56" s="8"/>
      <c r="IBH56" s="8"/>
      <c r="IBI56" s="8"/>
      <c r="IBJ56" s="8"/>
      <c r="IBK56" s="8"/>
      <c r="IBL56" s="8"/>
      <c r="IBM56" s="8"/>
      <c r="IBN56" s="8"/>
      <c r="IBO56" s="8"/>
      <c r="IBP56" s="8"/>
      <c r="IBQ56" s="8"/>
      <c r="IBR56" s="8"/>
      <c r="IBS56" s="8"/>
      <c r="IBT56" s="8"/>
      <c r="IBU56" s="8"/>
      <c r="IBV56" s="8"/>
      <c r="IBW56" s="8"/>
      <c r="IBX56" s="8"/>
      <c r="IBY56" s="8"/>
      <c r="IBZ56" s="8"/>
      <c r="ICA56" s="8"/>
      <c r="ICB56" s="8"/>
      <c r="ICC56" s="8"/>
      <c r="ICD56" s="8"/>
      <c r="ICE56" s="8"/>
      <c r="ICF56" s="8"/>
      <c r="ICG56" s="8"/>
      <c r="ICH56" s="8"/>
      <c r="ICI56" s="8"/>
      <c r="ICJ56" s="8"/>
      <c r="ICK56" s="8"/>
      <c r="ICL56" s="8"/>
      <c r="ICM56" s="8"/>
      <c r="ICN56" s="8"/>
      <c r="ICO56" s="8"/>
      <c r="ICP56" s="8"/>
      <c r="ICQ56" s="8"/>
      <c r="ICR56" s="8"/>
      <c r="ICS56" s="8"/>
      <c r="ICT56" s="8"/>
      <c r="ICU56" s="8"/>
      <c r="ICV56" s="8"/>
      <c r="ICW56" s="8"/>
      <c r="ICX56" s="8"/>
      <c r="ICY56" s="8"/>
      <c r="ICZ56" s="8"/>
      <c r="IDA56" s="8"/>
      <c r="IDB56" s="8"/>
      <c r="IDC56" s="8"/>
      <c r="IDD56" s="8"/>
      <c r="IDE56" s="8"/>
      <c r="IDF56" s="8"/>
      <c r="IDG56" s="8"/>
      <c r="IDH56" s="8"/>
      <c r="IDI56" s="8"/>
      <c r="IDJ56" s="8"/>
      <c r="IDK56" s="8"/>
      <c r="IDL56" s="8"/>
      <c r="IDM56" s="8"/>
      <c r="IDN56" s="8"/>
      <c r="IDO56" s="8"/>
      <c r="IDP56" s="8"/>
      <c r="IDQ56" s="8"/>
      <c r="IDR56" s="8"/>
      <c r="IDS56" s="8"/>
      <c r="IDT56" s="8"/>
      <c r="IDU56" s="8"/>
      <c r="IDV56" s="8"/>
      <c r="IDW56" s="8"/>
      <c r="IDX56" s="8"/>
      <c r="IDY56" s="8"/>
      <c r="IDZ56" s="8"/>
      <c r="IEA56" s="8"/>
      <c r="IEB56" s="8"/>
      <c r="IEC56" s="8"/>
      <c r="IED56" s="8"/>
      <c r="IEE56" s="8"/>
      <c r="IEF56" s="8"/>
      <c r="IEG56" s="8"/>
      <c r="IEH56" s="8"/>
      <c r="IEI56" s="8"/>
      <c r="IEJ56" s="8"/>
      <c r="IEK56" s="8"/>
      <c r="IEL56" s="8"/>
      <c r="IEM56" s="8"/>
      <c r="IEN56" s="8"/>
      <c r="IEO56" s="8"/>
      <c r="IEP56" s="8"/>
      <c r="IEQ56" s="8"/>
      <c r="IER56" s="8"/>
      <c r="IES56" s="8"/>
      <c r="IET56" s="8"/>
      <c r="IEU56" s="8"/>
      <c r="IEV56" s="8"/>
      <c r="IEW56" s="8"/>
      <c r="IEX56" s="8"/>
      <c r="IEY56" s="8"/>
      <c r="IEZ56" s="8"/>
      <c r="IFA56" s="8"/>
      <c r="IFB56" s="8"/>
      <c r="IFC56" s="8"/>
      <c r="IFD56" s="8"/>
      <c r="IFE56" s="8"/>
      <c r="IFF56" s="8"/>
      <c r="IFG56" s="8"/>
      <c r="IFH56" s="8"/>
      <c r="IFI56" s="8"/>
      <c r="IFJ56" s="8"/>
      <c r="IFK56" s="8"/>
      <c r="IFL56" s="8"/>
      <c r="IFM56" s="8"/>
      <c r="IFN56" s="8"/>
      <c r="IFO56" s="8"/>
      <c r="IFP56" s="8"/>
      <c r="IFQ56" s="8"/>
      <c r="IFR56" s="8"/>
      <c r="IFS56" s="8"/>
      <c r="IFT56" s="8"/>
      <c r="IFU56" s="8"/>
      <c r="IFV56" s="8"/>
      <c r="IFW56" s="8"/>
      <c r="IFX56" s="8"/>
      <c r="IFY56" s="8"/>
      <c r="IFZ56" s="8"/>
      <c r="IGA56" s="8"/>
      <c r="IGB56" s="8"/>
      <c r="IGC56" s="8"/>
      <c r="IGD56" s="8"/>
      <c r="IGE56" s="8"/>
      <c r="IGF56" s="8"/>
      <c r="IGG56" s="8"/>
      <c r="IGH56" s="8"/>
      <c r="IGI56" s="8"/>
      <c r="IGJ56" s="8"/>
      <c r="IGK56" s="8"/>
      <c r="IGL56" s="8"/>
      <c r="IGM56" s="8"/>
      <c r="IGN56" s="8"/>
      <c r="IGO56" s="8"/>
      <c r="IGP56" s="8"/>
      <c r="IGQ56" s="8"/>
      <c r="IGR56" s="8"/>
      <c r="IGS56" s="8"/>
      <c r="IGT56" s="8"/>
      <c r="IGU56" s="8"/>
      <c r="IGV56" s="8"/>
      <c r="IGW56" s="8"/>
      <c r="IGX56" s="8"/>
      <c r="IGY56" s="8"/>
      <c r="IGZ56" s="8"/>
      <c r="IHA56" s="8"/>
      <c r="IHB56" s="8"/>
      <c r="IHC56" s="8"/>
      <c r="IHD56" s="8"/>
      <c r="IHE56" s="8"/>
      <c r="IHF56" s="8"/>
      <c r="IHG56" s="8"/>
      <c r="IHH56" s="8"/>
      <c r="IHI56" s="8"/>
      <c r="IHJ56" s="8"/>
      <c r="IHK56" s="8"/>
      <c r="IHL56" s="8"/>
      <c r="IHM56" s="8"/>
      <c r="IHN56" s="8"/>
      <c r="IHO56" s="8"/>
      <c r="IHP56" s="8"/>
      <c r="IHQ56" s="8"/>
      <c r="IHR56" s="8"/>
      <c r="IHS56" s="8"/>
      <c r="IHT56" s="8"/>
      <c r="IHU56" s="8"/>
      <c r="IHV56" s="8"/>
      <c r="IHW56" s="8"/>
      <c r="IHX56" s="8"/>
      <c r="IHY56" s="8"/>
      <c r="IHZ56" s="8"/>
      <c r="IIA56" s="8"/>
      <c r="IIB56" s="8"/>
      <c r="IIC56" s="8"/>
      <c r="IID56" s="8"/>
      <c r="IIE56" s="8"/>
      <c r="IIF56" s="8"/>
      <c r="IIG56" s="8"/>
      <c r="IIH56" s="8"/>
      <c r="III56" s="8"/>
      <c r="IIJ56" s="8"/>
      <c r="IIK56" s="8"/>
      <c r="IIL56" s="8"/>
      <c r="IIM56" s="8"/>
      <c r="IIN56" s="8"/>
      <c r="IIO56" s="8"/>
      <c r="IIP56" s="8"/>
      <c r="IIQ56" s="8"/>
      <c r="IIR56" s="8"/>
      <c r="IIS56" s="8"/>
      <c r="IIT56" s="8"/>
      <c r="IIU56" s="8"/>
      <c r="IIV56" s="8"/>
      <c r="IIW56" s="8"/>
      <c r="IIX56" s="8"/>
      <c r="IIY56" s="8"/>
      <c r="IIZ56" s="8"/>
      <c r="IJA56" s="8"/>
      <c r="IJB56" s="8"/>
      <c r="IJC56" s="8"/>
      <c r="IJD56" s="8"/>
      <c r="IJE56" s="8"/>
      <c r="IJF56" s="8"/>
      <c r="IJG56" s="8"/>
      <c r="IJH56" s="8"/>
      <c r="IJI56" s="8"/>
      <c r="IJJ56" s="8"/>
      <c r="IJK56" s="8"/>
      <c r="IJL56" s="8"/>
      <c r="IJM56" s="8"/>
      <c r="IJN56" s="8"/>
      <c r="IJO56" s="8"/>
      <c r="IJP56" s="8"/>
      <c r="IJQ56" s="8"/>
      <c r="IJR56" s="8"/>
      <c r="IJS56" s="8"/>
      <c r="IJT56" s="8"/>
      <c r="IJU56" s="8"/>
      <c r="IJV56" s="8"/>
      <c r="IJW56" s="8"/>
      <c r="IJX56" s="8"/>
      <c r="IJY56" s="8"/>
      <c r="IJZ56" s="8"/>
      <c r="IKA56" s="8"/>
      <c r="IKB56" s="8"/>
      <c r="IKC56" s="8"/>
      <c r="IKD56" s="8"/>
      <c r="IKE56" s="8"/>
      <c r="IKF56" s="8"/>
      <c r="IKG56" s="8"/>
      <c r="IKH56" s="8"/>
      <c r="IKI56" s="8"/>
      <c r="IKJ56" s="8"/>
      <c r="IKK56" s="8"/>
      <c r="IKL56" s="8"/>
      <c r="IKM56" s="8"/>
      <c r="IKN56" s="8"/>
      <c r="IKO56" s="8"/>
      <c r="IKP56" s="8"/>
      <c r="IKQ56" s="8"/>
      <c r="IKR56" s="8"/>
      <c r="IKS56" s="8"/>
      <c r="IKT56" s="8"/>
      <c r="IKU56" s="8"/>
      <c r="IKV56" s="8"/>
      <c r="IKW56" s="8"/>
      <c r="IKX56" s="8"/>
      <c r="IKY56" s="8"/>
      <c r="IKZ56" s="8"/>
      <c r="ILA56" s="8"/>
      <c r="ILB56" s="8"/>
      <c r="ILC56" s="8"/>
      <c r="ILD56" s="8"/>
      <c r="ILE56" s="8"/>
      <c r="ILF56" s="8"/>
      <c r="ILG56" s="8"/>
      <c r="ILH56" s="8"/>
      <c r="ILI56" s="8"/>
      <c r="ILJ56" s="8"/>
      <c r="ILK56" s="8"/>
      <c r="ILL56" s="8"/>
      <c r="ILM56" s="8"/>
      <c r="ILN56" s="8"/>
      <c r="ILO56" s="8"/>
      <c r="ILP56" s="8"/>
      <c r="ILQ56" s="8"/>
      <c r="ILR56" s="8"/>
      <c r="ILS56" s="8"/>
      <c r="ILT56" s="8"/>
      <c r="ILU56" s="8"/>
      <c r="ILV56" s="8"/>
      <c r="ILW56" s="8"/>
      <c r="ILX56" s="8"/>
      <c r="ILY56" s="8"/>
      <c r="ILZ56" s="8"/>
      <c r="IMA56" s="8"/>
      <c r="IMB56" s="8"/>
      <c r="IMC56" s="8"/>
      <c r="IMD56" s="8"/>
      <c r="IME56" s="8"/>
      <c r="IMF56" s="8"/>
      <c r="IMG56" s="8"/>
      <c r="IMH56" s="8"/>
      <c r="IMI56" s="8"/>
      <c r="IMJ56" s="8"/>
      <c r="IMK56" s="8"/>
      <c r="IML56" s="8"/>
      <c r="IMM56" s="8"/>
      <c r="IMN56" s="8"/>
      <c r="IMO56" s="8"/>
      <c r="IMP56" s="8"/>
      <c r="IMQ56" s="8"/>
      <c r="IMR56" s="8"/>
      <c r="IMS56" s="8"/>
      <c r="IMT56" s="8"/>
      <c r="IMU56" s="8"/>
      <c r="IMV56" s="8"/>
      <c r="IMW56" s="8"/>
      <c r="IMX56" s="8"/>
      <c r="IMY56" s="8"/>
      <c r="IMZ56" s="8"/>
      <c r="INA56" s="8"/>
      <c r="INB56" s="8"/>
      <c r="INC56" s="8"/>
      <c r="IND56" s="8"/>
      <c r="INE56" s="8"/>
      <c r="INF56" s="8"/>
      <c r="ING56" s="8"/>
      <c r="INH56" s="8"/>
      <c r="INI56" s="8"/>
      <c r="INJ56" s="8"/>
      <c r="INK56" s="8"/>
      <c r="INL56" s="8"/>
      <c r="INM56" s="8"/>
      <c r="INN56" s="8"/>
      <c r="INO56" s="8"/>
      <c r="INP56" s="8"/>
      <c r="INQ56" s="8"/>
      <c r="INR56" s="8"/>
      <c r="INS56" s="8"/>
      <c r="INT56" s="8"/>
      <c r="INU56" s="8"/>
      <c r="INV56" s="8"/>
      <c r="INW56" s="8"/>
      <c r="INX56" s="8"/>
      <c r="INY56" s="8"/>
      <c r="INZ56" s="8"/>
      <c r="IOA56" s="8"/>
      <c r="IOB56" s="8"/>
      <c r="IOC56" s="8"/>
      <c r="IOD56" s="8"/>
      <c r="IOE56" s="8"/>
      <c r="IOF56" s="8"/>
      <c r="IOG56" s="8"/>
      <c r="IOH56" s="8"/>
      <c r="IOI56" s="8"/>
      <c r="IOJ56" s="8"/>
      <c r="IOK56" s="8"/>
      <c r="IOL56" s="8"/>
      <c r="IOM56" s="8"/>
      <c r="ION56" s="8"/>
      <c r="IOO56" s="8"/>
      <c r="IOP56" s="8"/>
      <c r="IOQ56" s="8"/>
      <c r="IOR56" s="8"/>
      <c r="IOS56" s="8"/>
      <c r="IOT56" s="8"/>
      <c r="IOU56" s="8"/>
      <c r="IOV56" s="8"/>
      <c r="IOW56" s="8"/>
      <c r="IOX56" s="8"/>
      <c r="IOY56" s="8"/>
      <c r="IOZ56" s="8"/>
      <c r="IPA56" s="8"/>
      <c r="IPB56" s="8"/>
      <c r="IPC56" s="8"/>
      <c r="IPD56" s="8"/>
      <c r="IPE56" s="8"/>
      <c r="IPF56" s="8"/>
      <c r="IPG56" s="8"/>
      <c r="IPH56" s="8"/>
      <c r="IPI56" s="8"/>
      <c r="IPJ56" s="8"/>
      <c r="IPK56" s="8"/>
      <c r="IPL56" s="8"/>
      <c r="IPM56" s="8"/>
      <c r="IPN56" s="8"/>
      <c r="IPO56" s="8"/>
      <c r="IPP56" s="8"/>
      <c r="IPQ56" s="8"/>
      <c r="IPR56" s="8"/>
      <c r="IPS56" s="8"/>
      <c r="IPT56" s="8"/>
      <c r="IPU56" s="8"/>
      <c r="IPV56" s="8"/>
      <c r="IPW56" s="8"/>
      <c r="IPX56" s="8"/>
      <c r="IPY56" s="8"/>
      <c r="IPZ56" s="8"/>
      <c r="IQA56" s="8"/>
      <c r="IQB56" s="8"/>
      <c r="IQC56" s="8"/>
      <c r="IQD56" s="8"/>
      <c r="IQE56" s="8"/>
      <c r="IQF56" s="8"/>
      <c r="IQG56" s="8"/>
      <c r="IQH56" s="8"/>
      <c r="IQI56" s="8"/>
      <c r="IQJ56" s="8"/>
      <c r="IQK56" s="8"/>
      <c r="IQL56" s="8"/>
      <c r="IQM56" s="8"/>
      <c r="IQN56" s="8"/>
      <c r="IQO56" s="8"/>
      <c r="IQP56" s="8"/>
      <c r="IQQ56" s="8"/>
      <c r="IQR56" s="8"/>
      <c r="IQS56" s="8"/>
      <c r="IQT56" s="8"/>
      <c r="IQU56" s="8"/>
      <c r="IQV56" s="8"/>
      <c r="IQW56" s="8"/>
      <c r="IQX56" s="8"/>
      <c r="IQY56" s="8"/>
      <c r="IQZ56" s="8"/>
      <c r="IRA56" s="8"/>
      <c r="IRB56" s="8"/>
      <c r="IRC56" s="8"/>
      <c r="IRD56" s="8"/>
      <c r="IRE56" s="8"/>
      <c r="IRF56" s="8"/>
      <c r="IRG56" s="8"/>
      <c r="IRH56" s="8"/>
      <c r="IRI56" s="8"/>
      <c r="IRJ56" s="8"/>
      <c r="IRK56" s="8"/>
      <c r="IRL56" s="8"/>
      <c r="IRM56" s="8"/>
      <c r="IRN56" s="8"/>
      <c r="IRO56" s="8"/>
      <c r="IRP56" s="8"/>
      <c r="IRQ56" s="8"/>
      <c r="IRR56" s="8"/>
      <c r="IRS56" s="8"/>
      <c r="IRT56" s="8"/>
      <c r="IRU56" s="8"/>
      <c r="IRV56" s="8"/>
      <c r="IRW56" s="8"/>
      <c r="IRX56" s="8"/>
      <c r="IRY56" s="8"/>
      <c r="IRZ56" s="8"/>
      <c r="ISA56" s="8"/>
      <c r="ISB56" s="8"/>
      <c r="ISC56" s="8"/>
      <c r="ISD56" s="8"/>
      <c r="ISE56" s="8"/>
      <c r="ISF56" s="8"/>
      <c r="ISG56" s="8"/>
      <c r="ISH56" s="8"/>
      <c r="ISI56" s="8"/>
      <c r="ISJ56" s="8"/>
      <c r="ISK56" s="8"/>
      <c r="ISL56" s="8"/>
      <c r="ISM56" s="8"/>
      <c r="ISN56" s="8"/>
      <c r="ISO56" s="8"/>
      <c r="ISP56" s="8"/>
      <c r="ISQ56" s="8"/>
      <c r="ISR56" s="8"/>
      <c r="ISS56" s="8"/>
      <c r="IST56" s="8"/>
      <c r="ISU56" s="8"/>
      <c r="ISV56" s="8"/>
      <c r="ISW56" s="8"/>
      <c r="ISX56" s="8"/>
      <c r="ISY56" s="8"/>
      <c r="ISZ56" s="8"/>
      <c r="ITA56" s="8"/>
      <c r="ITB56" s="8"/>
      <c r="ITC56" s="8"/>
      <c r="ITD56" s="8"/>
      <c r="ITE56" s="8"/>
      <c r="ITF56" s="8"/>
      <c r="ITG56" s="8"/>
      <c r="ITH56" s="8"/>
      <c r="ITI56" s="8"/>
      <c r="ITJ56" s="8"/>
      <c r="ITK56" s="8"/>
      <c r="ITL56" s="8"/>
      <c r="ITM56" s="8"/>
      <c r="ITN56" s="8"/>
      <c r="ITO56" s="8"/>
      <c r="ITP56" s="8"/>
      <c r="ITQ56" s="8"/>
      <c r="ITR56" s="8"/>
      <c r="ITS56" s="8"/>
      <c r="ITT56" s="8"/>
      <c r="ITU56" s="8"/>
      <c r="ITV56" s="8"/>
      <c r="ITW56" s="8"/>
      <c r="ITX56" s="8"/>
      <c r="ITY56" s="8"/>
      <c r="ITZ56" s="8"/>
      <c r="IUA56" s="8"/>
      <c r="IUB56" s="8"/>
      <c r="IUC56" s="8"/>
      <c r="IUD56" s="8"/>
      <c r="IUE56" s="8"/>
      <c r="IUF56" s="8"/>
      <c r="IUG56" s="8"/>
      <c r="IUH56" s="8"/>
      <c r="IUI56" s="8"/>
      <c r="IUJ56" s="8"/>
      <c r="IUK56" s="8"/>
      <c r="IUL56" s="8"/>
      <c r="IUM56" s="8"/>
      <c r="IUN56" s="8"/>
      <c r="IUO56" s="8"/>
      <c r="IUP56" s="8"/>
      <c r="IUQ56" s="8"/>
      <c r="IUR56" s="8"/>
      <c r="IUS56" s="8"/>
      <c r="IUT56" s="8"/>
      <c r="IUU56" s="8"/>
      <c r="IUV56" s="8"/>
      <c r="IUW56" s="8"/>
      <c r="IUX56" s="8"/>
      <c r="IUY56" s="8"/>
      <c r="IUZ56" s="8"/>
      <c r="IVA56" s="8"/>
      <c r="IVB56" s="8"/>
      <c r="IVC56" s="8"/>
      <c r="IVD56" s="8"/>
      <c r="IVE56" s="8"/>
      <c r="IVF56" s="8"/>
      <c r="IVG56" s="8"/>
      <c r="IVH56" s="8"/>
      <c r="IVI56" s="8"/>
      <c r="IVJ56" s="8"/>
      <c r="IVK56" s="8"/>
      <c r="IVL56" s="8"/>
      <c r="IVM56" s="8"/>
      <c r="IVN56" s="8"/>
      <c r="IVO56" s="8"/>
      <c r="IVP56" s="8"/>
      <c r="IVQ56" s="8"/>
      <c r="IVR56" s="8"/>
      <c r="IVS56" s="8"/>
      <c r="IVT56" s="8"/>
      <c r="IVU56" s="8"/>
      <c r="IVV56" s="8"/>
      <c r="IVW56" s="8"/>
      <c r="IVX56" s="8"/>
      <c r="IVY56" s="8"/>
      <c r="IVZ56" s="8"/>
      <c r="IWA56" s="8"/>
      <c r="IWB56" s="8"/>
      <c r="IWC56" s="8"/>
      <c r="IWD56" s="8"/>
      <c r="IWE56" s="8"/>
      <c r="IWF56" s="8"/>
      <c r="IWG56" s="8"/>
      <c r="IWH56" s="8"/>
      <c r="IWI56" s="8"/>
      <c r="IWJ56" s="8"/>
      <c r="IWK56" s="8"/>
      <c r="IWL56" s="8"/>
      <c r="IWM56" s="8"/>
      <c r="IWN56" s="8"/>
      <c r="IWO56" s="8"/>
      <c r="IWP56" s="8"/>
      <c r="IWQ56" s="8"/>
      <c r="IWR56" s="8"/>
      <c r="IWS56" s="8"/>
      <c r="IWT56" s="8"/>
      <c r="IWU56" s="8"/>
      <c r="IWV56" s="8"/>
      <c r="IWW56" s="8"/>
      <c r="IWX56" s="8"/>
      <c r="IWY56" s="8"/>
      <c r="IWZ56" s="8"/>
      <c r="IXA56" s="8"/>
      <c r="IXB56" s="8"/>
      <c r="IXC56" s="8"/>
      <c r="IXD56" s="8"/>
      <c r="IXE56" s="8"/>
      <c r="IXF56" s="8"/>
      <c r="IXG56" s="8"/>
      <c r="IXH56" s="8"/>
      <c r="IXI56" s="8"/>
      <c r="IXJ56" s="8"/>
      <c r="IXK56" s="8"/>
      <c r="IXL56" s="8"/>
      <c r="IXM56" s="8"/>
      <c r="IXN56" s="8"/>
      <c r="IXO56" s="8"/>
      <c r="IXP56" s="8"/>
      <c r="IXQ56" s="8"/>
      <c r="IXR56" s="8"/>
      <c r="IXS56" s="8"/>
      <c r="IXT56" s="8"/>
      <c r="IXU56" s="8"/>
      <c r="IXV56" s="8"/>
      <c r="IXW56" s="8"/>
      <c r="IXX56" s="8"/>
      <c r="IXY56" s="8"/>
      <c r="IXZ56" s="8"/>
      <c r="IYA56" s="8"/>
      <c r="IYB56" s="8"/>
      <c r="IYC56" s="8"/>
      <c r="IYD56" s="8"/>
      <c r="IYE56" s="8"/>
      <c r="IYF56" s="8"/>
      <c r="IYG56" s="8"/>
      <c r="IYH56" s="8"/>
      <c r="IYI56" s="8"/>
      <c r="IYJ56" s="8"/>
      <c r="IYK56" s="8"/>
      <c r="IYL56" s="8"/>
      <c r="IYM56" s="8"/>
      <c r="IYN56" s="8"/>
      <c r="IYO56" s="8"/>
      <c r="IYP56" s="8"/>
      <c r="IYQ56" s="8"/>
      <c r="IYR56" s="8"/>
      <c r="IYS56" s="8"/>
      <c r="IYT56" s="8"/>
      <c r="IYU56" s="8"/>
      <c r="IYV56" s="8"/>
      <c r="IYW56" s="8"/>
      <c r="IYX56" s="8"/>
      <c r="IYY56" s="8"/>
      <c r="IYZ56" s="8"/>
      <c r="IZA56" s="8"/>
      <c r="IZB56" s="8"/>
      <c r="IZC56" s="8"/>
      <c r="IZD56" s="8"/>
      <c r="IZE56" s="8"/>
      <c r="IZF56" s="8"/>
      <c r="IZG56" s="8"/>
      <c r="IZH56" s="8"/>
      <c r="IZI56" s="8"/>
      <c r="IZJ56" s="8"/>
      <c r="IZK56" s="8"/>
      <c r="IZL56" s="8"/>
      <c r="IZM56" s="8"/>
      <c r="IZN56" s="8"/>
      <c r="IZO56" s="8"/>
      <c r="IZP56" s="8"/>
      <c r="IZQ56" s="8"/>
      <c r="IZR56" s="8"/>
      <c r="IZS56" s="8"/>
      <c r="IZT56" s="8"/>
      <c r="IZU56" s="8"/>
      <c r="IZV56" s="8"/>
      <c r="IZW56" s="8"/>
      <c r="IZX56" s="8"/>
      <c r="IZY56" s="8"/>
      <c r="IZZ56" s="8"/>
      <c r="JAA56" s="8"/>
      <c r="JAB56" s="8"/>
      <c r="JAC56" s="8"/>
      <c r="JAD56" s="8"/>
      <c r="JAE56" s="8"/>
      <c r="JAF56" s="8"/>
      <c r="JAG56" s="8"/>
      <c r="JAH56" s="8"/>
      <c r="JAI56" s="8"/>
      <c r="JAJ56" s="8"/>
      <c r="JAK56" s="8"/>
      <c r="JAL56" s="8"/>
      <c r="JAM56" s="8"/>
      <c r="JAN56" s="8"/>
      <c r="JAO56" s="8"/>
      <c r="JAP56" s="8"/>
      <c r="JAQ56" s="8"/>
      <c r="JAR56" s="8"/>
      <c r="JAS56" s="8"/>
      <c r="JAT56" s="8"/>
      <c r="JAU56" s="8"/>
      <c r="JAV56" s="8"/>
      <c r="JAW56" s="8"/>
      <c r="JAX56" s="8"/>
      <c r="JAY56" s="8"/>
      <c r="JAZ56" s="8"/>
      <c r="JBA56" s="8"/>
      <c r="JBB56" s="8"/>
      <c r="JBC56" s="8"/>
      <c r="JBD56" s="8"/>
      <c r="JBE56" s="8"/>
      <c r="JBF56" s="8"/>
      <c r="JBG56" s="8"/>
      <c r="JBH56" s="8"/>
      <c r="JBI56" s="8"/>
      <c r="JBJ56" s="8"/>
      <c r="JBK56" s="8"/>
      <c r="JBL56" s="8"/>
      <c r="JBM56" s="8"/>
      <c r="JBN56" s="8"/>
      <c r="JBO56" s="8"/>
      <c r="JBP56" s="8"/>
      <c r="JBQ56" s="8"/>
      <c r="JBR56" s="8"/>
      <c r="JBS56" s="8"/>
      <c r="JBT56" s="8"/>
      <c r="JBU56" s="8"/>
      <c r="JBV56" s="8"/>
      <c r="JBW56" s="8"/>
      <c r="JBX56" s="8"/>
      <c r="JBY56" s="8"/>
      <c r="JBZ56" s="8"/>
      <c r="JCA56" s="8"/>
      <c r="JCB56" s="8"/>
      <c r="JCC56" s="8"/>
      <c r="JCD56" s="8"/>
      <c r="JCE56" s="8"/>
      <c r="JCF56" s="8"/>
      <c r="JCG56" s="8"/>
      <c r="JCH56" s="8"/>
      <c r="JCI56" s="8"/>
      <c r="JCJ56" s="8"/>
      <c r="JCK56" s="8"/>
      <c r="JCL56" s="8"/>
      <c r="JCM56" s="8"/>
      <c r="JCN56" s="8"/>
      <c r="JCO56" s="8"/>
      <c r="JCP56" s="8"/>
      <c r="JCQ56" s="8"/>
      <c r="JCR56" s="8"/>
      <c r="JCS56" s="8"/>
      <c r="JCT56" s="8"/>
      <c r="JCU56" s="8"/>
      <c r="JCV56" s="8"/>
      <c r="JCW56" s="8"/>
      <c r="JCX56" s="8"/>
      <c r="JCY56" s="8"/>
      <c r="JCZ56" s="8"/>
      <c r="JDA56" s="8"/>
      <c r="JDB56" s="8"/>
      <c r="JDC56" s="8"/>
      <c r="JDD56" s="8"/>
      <c r="JDE56" s="8"/>
      <c r="JDF56" s="8"/>
      <c r="JDG56" s="8"/>
      <c r="JDH56" s="8"/>
      <c r="JDI56" s="8"/>
      <c r="JDJ56" s="8"/>
      <c r="JDK56" s="8"/>
      <c r="JDL56" s="8"/>
      <c r="JDM56" s="8"/>
      <c r="JDN56" s="8"/>
      <c r="JDO56" s="8"/>
      <c r="JDP56" s="8"/>
      <c r="JDQ56" s="8"/>
      <c r="JDR56" s="8"/>
      <c r="JDS56" s="8"/>
      <c r="JDT56" s="8"/>
      <c r="JDU56" s="8"/>
      <c r="JDV56" s="8"/>
      <c r="JDW56" s="8"/>
      <c r="JDX56" s="8"/>
      <c r="JDY56" s="8"/>
      <c r="JDZ56" s="8"/>
      <c r="JEA56" s="8"/>
      <c r="JEB56" s="8"/>
      <c r="JEC56" s="8"/>
      <c r="JED56" s="8"/>
      <c r="JEE56" s="8"/>
      <c r="JEF56" s="8"/>
      <c r="JEG56" s="8"/>
      <c r="JEH56" s="8"/>
      <c r="JEI56" s="8"/>
      <c r="JEJ56" s="8"/>
      <c r="JEK56" s="8"/>
      <c r="JEL56" s="8"/>
      <c r="JEM56" s="8"/>
      <c r="JEN56" s="8"/>
      <c r="JEO56" s="8"/>
      <c r="JEP56" s="8"/>
      <c r="JEQ56" s="8"/>
      <c r="JER56" s="8"/>
      <c r="JES56" s="8"/>
      <c r="JET56" s="8"/>
      <c r="JEU56" s="8"/>
      <c r="JEV56" s="8"/>
      <c r="JEW56" s="8"/>
      <c r="JEX56" s="8"/>
      <c r="JEY56" s="8"/>
      <c r="JEZ56" s="8"/>
      <c r="JFA56" s="8"/>
      <c r="JFB56" s="8"/>
      <c r="JFC56" s="8"/>
      <c r="JFD56" s="8"/>
      <c r="JFE56" s="8"/>
      <c r="JFF56" s="8"/>
      <c r="JFG56" s="8"/>
      <c r="JFH56" s="8"/>
      <c r="JFI56" s="8"/>
      <c r="JFJ56" s="8"/>
      <c r="JFK56" s="8"/>
      <c r="JFL56" s="8"/>
      <c r="JFM56" s="8"/>
      <c r="JFN56" s="8"/>
      <c r="JFO56" s="8"/>
      <c r="JFP56" s="8"/>
      <c r="JFQ56" s="8"/>
      <c r="JFR56" s="8"/>
      <c r="JFS56" s="8"/>
      <c r="JFT56" s="8"/>
      <c r="JFU56" s="8"/>
      <c r="JFV56" s="8"/>
      <c r="JFW56" s="8"/>
      <c r="JFX56" s="8"/>
      <c r="JFY56" s="8"/>
      <c r="JFZ56" s="8"/>
      <c r="JGA56" s="8"/>
      <c r="JGB56" s="8"/>
      <c r="JGC56" s="8"/>
      <c r="JGD56" s="8"/>
      <c r="JGE56" s="8"/>
      <c r="JGF56" s="8"/>
      <c r="JGG56" s="8"/>
      <c r="JGH56" s="8"/>
      <c r="JGI56" s="8"/>
      <c r="JGJ56" s="8"/>
      <c r="JGK56" s="8"/>
      <c r="JGL56" s="8"/>
      <c r="JGM56" s="8"/>
      <c r="JGN56" s="8"/>
      <c r="JGO56" s="8"/>
      <c r="JGP56" s="8"/>
      <c r="JGQ56" s="8"/>
      <c r="JGR56" s="8"/>
      <c r="JGS56" s="8"/>
      <c r="JGT56" s="8"/>
      <c r="JGU56" s="8"/>
      <c r="JGV56" s="8"/>
      <c r="JGW56" s="8"/>
      <c r="JGX56" s="8"/>
      <c r="JGY56" s="8"/>
      <c r="JGZ56" s="8"/>
      <c r="JHA56" s="8"/>
      <c r="JHB56" s="8"/>
      <c r="JHC56" s="8"/>
      <c r="JHD56" s="8"/>
      <c r="JHE56" s="8"/>
      <c r="JHF56" s="8"/>
      <c r="JHG56" s="8"/>
      <c r="JHH56" s="8"/>
      <c r="JHI56" s="8"/>
      <c r="JHJ56" s="8"/>
      <c r="JHK56" s="8"/>
      <c r="JHL56" s="8"/>
      <c r="JHM56" s="8"/>
      <c r="JHN56" s="8"/>
      <c r="JHO56" s="8"/>
      <c r="JHP56" s="8"/>
      <c r="JHQ56" s="8"/>
      <c r="JHR56" s="8"/>
      <c r="JHS56" s="8"/>
      <c r="JHT56" s="8"/>
      <c r="JHU56" s="8"/>
      <c r="JHV56" s="8"/>
      <c r="JHW56" s="8"/>
      <c r="JHX56" s="8"/>
      <c r="JHY56" s="8"/>
      <c r="JHZ56" s="8"/>
      <c r="JIA56" s="8"/>
      <c r="JIB56" s="8"/>
      <c r="JIC56" s="8"/>
      <c r="JID56" s="8"/>
      <c r="JIE56" s="8"/>
      <c r="JIF56" s="8"/>
      <c r="JIG56" s="8"/>
      <c r="JIH56" s="8"/>
      <c r="JII56" s="8"/>
      <c r="JIJ56" s="8"/>
      <c r="JIK56" s="8"/>
      <c r="JIL56" s="8"/>
      <c r="JIM56" s="8"/>
      <c r="JIN56" s="8"/>
      <c r="JIO56" s="8"/>
      <c r="JIP56" s="8"/>
      <c r="JIQ56" s="8"/>
      <c r="JIR56" s="8"/>
      <c r="JIS56" s="8"/>
      <c r="JIT56" s="8"/>
      <c r="JIU56" s="8"/>
      <c r="JIV56" s="8"/>
      <c r="JIW56" s="8"/>
      <c r="JIX56" s="8"/>
      <c r="JIY56" s="8"/>
      <c r="JIZ56" s="8"/>
      <c r="JJA56" s="8"/>
      <c r="JJB56" s="8"/>
      <c r="JJC56" s="8"/>
      <c r="JJD56" s="8"/>
      <c r="JJE56" s="8"/>
      <c r="JJF56" s="8"/>
      <c r="JJG56" s="8"/>
      <c r="JJH56" s="8"/>
      <c r="JJI56" s="8"/>
      <c r="JJJ56" s="8"/>
      <c r="JJK56" s="8"/>
      <c r="JJL56" s="8"/>
      <c r="JJM56" s="8"/>
      <c r="JJN56" s="8"/>
      <c r="JJO56" s="8"/>
      <c r="JJP56" s="8"/>
      <c r="JJQ56" s="8"/>
      <c r="JJR56" s="8"/>
      <c r="JJS56" s="8"/>
      <c r="JJT56" s="8"/>
      <c r="JJU56" s="8"/>
      <c r="JJV56" s="8"/>
      <c r="JJW56" s="8"/>
      <c r="JJX56" s="8"/>
      <c r="JJY56" s="8"/>
      <c r="JJZ56" s="8"/>
      <c r="JKA56" s="8"/>
      <c r="JKB56" s="8"/>
      <c r="JKC56" s="8"/>
      <c r="JKD56" s="8"/>
      <c r="JKE56" s="8"/>
      <c r="JKF56" s="8"/>
      <c r="JKG56" s="8"/>
      <c r="JKH56" s="8"/>
      <c r="JKI56" s="8"/>
      <c r="JKJ56" s="8"/>
      <c r="JKK56" s="8"/>
      <c r="JKL56" s="8"/>
      <c r="JKM56" s="8"/>
      <c r="JKN56" s="8"/>
      <c r="JKO56" s="8"/>
      <c r="JKP56" s="8"/>
      <c r="JKQ56" s="8"/>
      <c r="JKR56" s="8"/>
      <c r="JKS56" s="8"/>
      <c r="JKT56" s="8"/>
      <c r="JKU56" s="8"/>
      <c r="JKV56" s="8"/>
      <c r="JKW56" s="8"/>
      <c r="JKX56" s="8"/>
      <c r="JKY56" s="8"/>
      <c r="JKZ56" s="8"/>
      <c r="JLA56" s="8"/>
      <c r="JLB56" s="8"/>
      <c r="JLC56" s="8"/>
      <c r="JLD56" s="8"/>
      <c r="JLE56" s="8"/>
      <c r="JLF56" s="8"/>
      <c r="JLG56" s="8"/>
      <c r="JLH56" s="8"/>
      <c r="JLI56" s="8"/>
      <c r="JLJ56" s="8"/>
      <c r="JLK56" s="8"/>
      <c r="JLL56" s="8"/>
      <c r="JLM56" s="8"/>
      <c r="JLN56" s="8"/>
      <c r="JLO56" s="8"/>
      <c r="JLP56" s="8"/>
      <c r="JLQ56" s="8"/>
      <c r="JLR56" s="8"/>
      <c r="JLS56" s="8"/>
      <c r="JLT56" s="8"/>
      <c r="JLU56" s="8"/>
      <c r="JLV56" s="8"/>
      <c r="JLW56" s="8"/>
      <c r="JLX56" s="8"/>
      <c r="JLY56" s="8"/>
      <c r="JLZ56" s="8"/>
      <c r="JMA56" s="8"/>
      <c r="JMB56" s="8"/>
      <c r="JMC56" s="8"/>
      <c r="JMD56" s="8"/>
      <c r="JME56" s="8"/>
      <c r="JMF56" s="8"/>
      <c r="JMG56" s="8"/>
      <c r="JMH56" s="8"/>
      <c r="JMI56" s="8"/>
      <c r="JMJ56" s="8"/>
      <c r="JMK56" s="8"/>
      <c r="JML56" s="8"/>
      <c r="JMM56" s="8"/>
      <c r="JMN56" s="8"/>
      <c r="JMO56" s="8"/>
      <c r="JMP56" s="8"/>
      <c r="JMQ56" s="8"/>
      <c r="JMR56" s="8"/>
      <c r="JMS56" s="8"/>
      <c r="JMT56" s="8"/>
      <c r="JMU56" s="8"/>
      <c r="JMV56" s="8"/>
      <c r="JMW56" s="8"/>
      <c r="JMX56" s="8"/>
      <c r="JMY56" s="8"/>
      <c r="JMZ56" s="8"/>
      <c r="JNA56" s="8"/>
      <c r="JNB56" s="8"/>
      <c r="JNC56" s="8"/>
      <c r="JND56" s="8"/>
      <c r="JNE56" s="8"/>
      <c r="JNF56" s="8"/>
      <c r="JNG56" s="8"/>
      <c r="JNH56" s="8"/>
      <c r="JNI56" s="8"/>
      <c r="JNJ56" s="8"/>
      <c r="JNK56" s="8"/>
      <c r="JNL56" s="8"/>
      <c r="JNM56" s="8"/>
      <c r="JNN56" s="8"/>
      <c r="JNO56" s="8"/>
      <c r="JNP56" s="8"/>
      <c r="JNQ56" s="8"/>
      <c r="JNR56" s="8"/>
      <c r="JNS56" s="8"/>
      <c r="JNT56" s="8"/>
      <c r="JNU56" s="8"/>
      <c r="JNV56" s="8"/>
      <c r="JNW56" s="8"/>
      <c r="JNX56" s="8"/>
      <c r="JNY56" s="8"/>
      <c r="JNZ56" s="8"/>
      <c r="JOA56" s="8"/>
      <c r="JOB56" s="8"/>
      <c r="JOC56" s="8"/>
      <c r="JOD56" s="8"/>
      <c r="JOE56" s="8"/>
      <c r="JOF56" s="8"/>
      <c r="JOG56" s="8"/>
      <c r="JOH56" s="8"/>
      <c r="JOI56" s="8"/>
      <c r="JOJ56" s="8"/>
      <c r="JOK56" s="8"/>
      <c r="JOL56" s="8"/>
      <c r="JOM56" s="8"/>
      <c r="JON56" s="8"/>
      <c r="JOO56" s="8"/>
      <c r="JOP56" s="8"/>
      <c r="JOQ56" s="8"/>
      <c r="JOR56" s="8"/>
      <c r="JOS56" s="8"/>
      <c r="JOT56" s="8"/>
      <c r="JOU56" s="8"/>
      <c r="JOV56" s="8"/>
      <c r="JOW56" s="8"/>
      <c r="JOX56" s="8"/>
      <c r="JOY56" s="8"/>
      <c r="JOZ56" s="8"/>
      <c r="JPA56" s="8"/>
      <c r="JPB56" s="8"/>
      <c r="JPC56" s="8"/>
      <c r="JPD56" s="8"/>
      <c r="JPE56" s="8"/>
      <c r="JPF56" s="8"/>
      <c r="JPG56" s="8"/>
      <c r="JPH56" s="8"/>
      <c r="JPI56" s="8"/>
      <c r="JPJ56" s="8"/>
      <c r="JPK56" s="8"/>
      <c r="JPL56" s="8"/>
      <c r="JPM56" s="8"/>
      <c r="JPN56" s="8"/>
      <c r="JPO56" s="8"/>
      <c r="JPP56" s="8"/>
      <c r="JPQ56" s="8"/>
      <c r="JPR56" s="8"/>
      <c r="JPS56" s="8"/>
      <c r="JPT56" s="8"/>
      <c r="JPU56" s="8"/>
      <c r="JPV56" s="8"/>
      <c r="JPW56" s="8"/>
      <c r="JPX56" s="8"/>
      <c r="JPY56" s="8"/>
      <c r="JPZ56" s="8"/>
      <c r="JQA56" s="8"/>
      <c r="JQB56" s="8"/>
      <c r="JQC56" s="8"/>
      <c r="JQD56" s="8"/>
      <c r="JQE56" s="8"/>
      <c r="JQF56" s="8"/>
      <c r="JQG56" s="8"/>
      <c r="JQH56" s="8"/>
      <c r="JQI56" s="8"/>
      <c r="JQJ56" s="8"/>
      <c r="JQK56" s="8"/>
      <c r="JQL56" s="8"/>
      <c r="JQM56" s="8"/>
      <c r="JQN56" s="8"/>
      <c r="JQO56" s="8"/>
      <c r="JQP56" s="8"/>
      <c r="JQQ56" s="8"/>
      <c r="JQR56" s="8"/>
      <c r="JQS56" s="8"/>
      <c r="JQT56" s="8"/>
      <c r="JQU56" s="8"/>
      <c r="JQV56" s="8"/>
      <c r="JQW56" s="8"/>
      <c r="JQX56" s="8"/>
      <c r="JQY56" s="8"/>
      <c r="JQZ56" s="8"/>
      <c r="JRA56" s="8"/>
      <c r="JRB56" s="8"/>
      <c r="JRC56" s="8"/>
      <c r="JRD56" s="8"/>
      <c r="JRE56" s="8"/>
      <c r="JRF56" s="8"/>
      <c r="JRG56" s="8"/>
      <c r="JRH56" s="8"/>
      <c r="JRI56" s="8"/>
      <c r="JRJ56" s="8"/>
      <c r="JRK56" s="8"/>
      <c r="JRL56" s="8"/>
      <c r="JRM56" s="8"/>
      <c r="JRN56" s="8"/>
      <c r="JRO56" s="8"/>
      <c r="JRP56" s="8"/>
      <c r="JRQ56" s="8"/>
      <c r="JRR56" s="8"/>
      <c r="JRS56" s="8"/>
      <c r="JRT56" s="8"/>
      <c r="JRU56" s="8"/>
      <c r="JRV56" s="8"/>
      <c r="JRW56" s="8"/>
      <c r="JRX56" s="8"/>
      <c r="JRY56" s="8"/>
      <c r="JRZ56" s="8"/>
      <c r="JSA56" s="8"/>
      <c r="JSB56" s="8"/>
      <c r="JSC56" s="8"/>
      <c r="JSD56" s="8"/>
      <c r="JSE56" s="8"/>
      <c r="JSF56" s="8"/>
      <c r="JSG56" s="8"/>
      <c r="JSH56" s="8"/>
      <c r="JSI56" s="8"/>
      <c r="JSJ56" s="8"/>
      <c r="JSK56" s="8"/>
      <c r="JSL56" s="8"/>
      <c r="JSM56" s="8"/>
      <c r="JSN56" s="8"/>
      <c r="JSO56" s="8"/>
      <c r="JSP56" s="8"/>
      <c r="JSQ56" s="8"/>
      <c r="JSR56" s="8"/>
      <c r="JSS56" s="8"/>
      <c r="JST56" s="8"/>
      <c r="JSU56" s="8"/>
      <c r="JSV56" s="8"/>
      <c r="JSW56" s="8"/>
      <c r="JSX56" s="8"/>
      <c r="JSY56" s="8"/>
      <c r="JSZ56" s="8"/>
      <c r="JTA56" s="8"/>
      <c r="JTB56" s="8"/>
      <c r="JTC56" s="8"/>
      <c r="JTD56" s="8"/>
      <c r="JTE56" s="8"/>
      <c r="JTF56" s="8"/>
      <c r="JTG56" s="8"/>
      <c r="JTH56" s="8"/>
      <c r="JTI56" s="8"/>
      <c r="JTJ56" s="8"/>
      <c r="JTK56" s="8"/>
      <c r="JTL56" s="8"/>
      <c r="JTM56" s="8"/>
      <c r="JTN56" s="8"/>
      <c r="JTO56" s="8"/>
      <c r="JTP56" s="8"/>
      <c r="JTQ56" s="8"/>
      <c r="JTR56" s="8"/>
      <c r="JTS56" s="8"/>
      <c r="JTT56" s="8"/>
      <c r="JTU56" s="8"/>
      <c r="JTV56" s="8"/>
      <c r="JTW56" s="8"/>
      <c r="JTX56" s="8"/>
      <c r="JTY56" s="8"/>
      <c r="JTZ56" s="8"/>
      <c r="JUA56" s="8"/>
      <c r="JUB56" s="8"/>
      <c r="JUC56" s="8"/>
      <c r="JUD56" s="8"/>
      <c r="JUE56" s="8"/>
      <c r="JUF56" s="8"/>
      <c r="JUG56" s="8"/>
      <c r="JUH56" s="8"/>
      <c r="JUI56" s="8"/>
      <c r="JUJ56" s="8"/>
      <c r="JUK56" s="8"/>
      <c r="JUL56" s="8"/>
      <c r="JUM56" s="8"/>
      <c r="JUN56" s="8"/>
      <c r="JUO56" s="8"/>
      <c r="JUP56" s="8"/>
      <c r="JUQ56" s="8"/>
      <c r="JUR56" s="8"/>
      <c r="JUS56" s="8"/>
      <c r="JUT56" s="8"/>
      <c r="JUU56" s="8"/>
      <c r="JUV56" s="8"/>
      <c r="JUW56" s="8"/>
      <c r="JUX56" s="8"/>
      <c r="JUY56" s="8"/>
      <c r="JUZ56" s="8"/>
      <c r="JVA56" s="8"/>
      <c r="JVB56" s="8"/>
      <c r="JVC56" s="8"/>
      <c r="JVD56" s="8"/>
      <c r="JVE56" s="8"/>
      <c r="JVF56" s="8"/>
      <c r="JVG56" s="8"/>
      <c r="JVH56" s="8"/>
      <c r="JVI56" s="8"/>
      <c r="JVJ56" s="8"/>
      <c r="JVK56" s="8"/>
      <c r="JVL56" s="8"/>
      <c r="JVM56" s="8"/>
      <c r="JVN56" s="8"/>
      <c r="JVO56" s="8"/>
      <c r="JVP56" s="8"/>
      <c r="JVQ56" s="8"/>
      <c r="JVR56" s="8"/>
      <c r="JVS56" s="8"/>
      <c r="JVT56" s="8"/>
      <c r="JVU56" s="8"/>
      <c r="JVV56" s="8"/>
      <c r="JVW56" s="8"/>
      <c r="JVX56" s="8"/>
      <c r="JVY56" s="8"/>
      <c r="JVZ56" s="8"/>
      <c r="JWA56" s="8"/>
      <c r="JWB56" s="8"/>
      <c r="JWC56" s="8"/>
      <c r="JWD56" s="8"/>
      <c r="JWE56" s="8"/>
      <c r="JWF56" s="8"/>
      <c r="JWG56" s="8"/>
      <c r="JWH56" s="8"/>
      <c r="JWI56" s="8"/>
      <c r="JWJ56" s="8"/>
      <c r="JWK56" s="8"/>
      <c r="JWL56" s="8"/>
      <c r="JWM56" s="8"/>
      <c r="JWN56" s="8"/>
      <c r="JWO56" s="8"/>
      <c r="JWP56" s="8"/>
      <c r="JWQ56" s="8"/>
      <c r="JWR56" s="8"/>
      <c r="JWS56" s="8"/>
      <c r="JWT56" s="8"/>
      <c r="JWU56" s="8"/>
      <c r="JWV56" s="8"/>
      <c r="JWW56" s="8"/>
      <c r="JWX56" s="8"/>
      <c r="JWY56" s="8"/>
      <c r="JWZ56" s="8"/>
      <c r="JXA56" s="8"/>
      <c r="JXB56" s="8"/>
      <c r="JXC56" s="8"/>
      <c r="JXD56" s="8"/>
      <c r="JXE56" s="8"/>
      <c r="JXF56" s="8"/>
      <c r="JXG56" s="8"/>
      <c r="JXH56" s="8"/>
      <c r="JXI56" s="8"/>
      <c r="JXJ56" s="8"/>
      <c r="JXK56" s="8"/>
      <c r="JXL56" s="8"/>
      <c r="JXM56" s="8"/>
      <c r="JXN56" s="8"/>
      <c r="JXO56" s="8"/>
      <c r="JXP56" s="8"/>
      <c r="JXQ56" s="8"/>
      <c r="JXR56" s="8"/>
      <c r="JXS56" s="8"/>
      <c r="JXT56" s="8"/>
      <c r="JXU56" s="8"/>
      <c r="JXV56" s="8"/>
      <c r="JXW56" s="8"/>
      <c r="JXX56" s="8"/>
      <c r="JXY56" s="8"/>
      <c r="JXZ56" s="8"/>
      <c r="JYA56" s="8"/>
      <c r="JYB56" s="8"/>
      <c r="JYC56" s="8"/>
      <c r="JYD56" s="8"/>
      <c r="JYE56" s="8"/>
      <c r="JYF56" s="8"/>
      <c r="JYG56" s="8"/>
      <c r="JYH56" s="8"/>
      <c r="JYI56" s="8"/>
      <c r="JYJ56" s="8"/>
      <c r="JYK56" s="8"/>
      <c r="JYL56" s="8"/>
      <c r="JYM56" s="8"/>
      <c r="JYN56" s="8"/>
      <c r="JYO56" s="8"/>
      <c r="JYP56" s="8"/>
      <c r="JYQ56" s="8"/>
      <c r="JYR56" s="8"/>
      <c r="JYS56" s="8"/>
      <c r="JYT56" s="8"/>
      <c r="JYU56" s="8"/>
      <c r="JYV56" s="8"/>
      <c r="JYW56" s="8"/>
      <c r="JYX56" s="8"/>
      <c r="JYY56" s="8"/>
      <c r="JYZ56" s="8"/>
      <c r="JZA56" s="8"/>
      <c r="JZB56" s="8"/>
      <c r="JZC56" s="8"/>
      <c r="JZD56" s="8"/>
      <c r="JZE56" s="8"/>
      <c r="JZF56" s="8"/>
      <c r="JZG56" s="8"/>
      <c r="JZH56" s="8"/>
      <c r="JZI56" s="8"/>
      <c r="JZJ56" s="8"/>
      <c r="JZK56" s="8"/>
      <c r="JZL56" s="8"/>
      <c r="JZM56" s="8"/>
      <c r="JZN56" s="8"/>
      <c r="JZO56" s="8"/>
      <c r="JZP56" s="8"/>
      <c r="JZQ56" s="8"/>
      <c r="JZR56" s="8"/>
      <c r="JZS56" s="8"/>
      <c r="JZT56" s="8"/>
      <c r="JZU56" s="8"/>
      <c r="JZV56" s="8"/>
      <c r="JZW56" s="8"/>
      <c r="JZX56" s="8"/>
      <c r="JZY56" s="8"/>
      <c r="JZZ56" s="8"/>
      <c r="KAA56" s="8"/>
      <c r="KAB56" s="8"/>
      <c r="KAC56" s="8"/>
      <c r="KAD56" s="8"/>
      <c r="KAE56" s="8"/>
      <c r="KAF56" s="8"/>
      <c r="KAG56" s="8"/>
      <c r="KAH56" s="8"/>
      <c r="KAI56" s="8"/>
      <c r="KAJ56" s="8"/>
      <c r="KAK56" s="8"/>
      <c r="KAL56" s="8"/>
      <c r="KAM56" s="8"/>
      <c r="KAN56" s="8"/>
      <c r="KAO56" s="8"/>
      <c r="KAP56" s="8"/>
      <c r="KAQ56" s="8"/>
      <c r="KAR56" s="8"/>
      <c r="KAS56" s="8"/>
      <c r="KAT56" s="8"/>
      <c r="KAU56" s="8"/>
      <c r="KAV56" s="8"/>
      <c r="KAW56" s="8"/>
      <c r="KAX56" s="8"/>
      <c r="KAY56" s="8"/>
      <c r="KAZ56" s="8"/>
      <c r="KBA56" s="8"/>
      <c r="KBB56" s="8"/>
      <c r="KBC56" s="8"/>
      <c r="KBD56" s="8"/>
      <c r="KBE56" s="8"/>
      <c r="KBF56" s="8"/>
      <c r="KBG56" s="8"/>
      <c r="KBH56" s="8"/>
      <c r="KBI56" s="8"/>
      <c r="KBJ56" s="8"/>
      <c r="KBK56" s="8"/>
      <c r="KBL56" s="8"/>
      <c r="KBM56" s="8"/>
      <c r="KBN56" s="8"/>
      <c r="KBO56" s="8"/>
      <c r="KBP56" s="8"/>
      <c r="KBQ56" s="8"/>
      <c r="KBR56" s="8"/>
      <c r="KBS56" s="8"/>
      <c r="KBT56" s="8"/>
      <c r="KBU56" s="8"/>
      <c r="KBV56" s="8"/>
      <c r="KBW56" s="8"/>
      <c r="KBX56" s="8"/>
      <c r="KBY56" s="8"/>
      <c r="KBZ56" s="8"/>
      <c r="KCA56" s="8"/>
      <c r="KCB56" s="8"/>
      <c r="KCC56" s="8"/>
      <c r="KCD56" s="8"/>
      <c r="KCE56" s="8"/>
      <c r="KCF56" s="8"/>
      <c r="KCG56" s="8"/>
      <c r="KCH56" s="8"/>
      <c r="KCI56" s="8"/>
      <c r="KCJ56" s="8"/>
      <c r="KCK56" s="8"/>
      <c r="KCL56" s="8"/>
      <c r="KCM56" s="8"/>
      <c r="KCN56" s="8"/>
      <c r="KCO56" s="8"/>
      <c r="KCP56" s="8"/>
      <c r="KCQ56" s="8"/>
      <c r="KCR56" s="8"/>
      <c r="KCS56" s="8"/>
      <c r="KCT56" s="8"/>
      <c r="KCU56" s="8"/>
      <c r="KCV56" s="8"/>
      <c r="KCW56" s="8"/>
      <c r="KCX56" s="8"/>
      <c r="KCY56" s="8"/>
      <c r="KCZ56" s="8"/>
      <c r="KDA56" s="8"/>
      <c r="KDB56" s="8"/>
      <c r="KDC56" s="8"/>
      <c r="KDD56" s="8"/>
      <c r="KDE56" s="8"/>
      <c r="KDF56" s="8"/>
      <c r="KDG56" s="8"/>
      <c r="KDH56" s="8"/>
      <c r="KDI56" s="8"/>
      <c r="KDJ56" s="8"/>
      <c r="KDK56" s="8"/>
      <c r="KDL56" s="8"/>
      <c r="KDM56" s="8"/>
      <c r="KDN56" s="8"/>
      <c r="KDO56" s="8"/>
      <c r="KDP56" s="8"/>
      <c r="KDQ56" s="8"/>
      <c r="KDR56" s="8"/>
      <c r="KDS56" s="8"/>
      <c r="KDT56" s="8"/>
      <c r="KDU56" s="8"/>
      <c r="KDV56" s="8"/>
      <c r="KDW56" s="8"/>
      <c r="KDX56" s="8"/>
      <c r="KDY56" s="8"/>
      <c r="KDZ56" s="8"/>
      <c r="KEA56" s="8"/>
      <c r="KEB56" s="8"/>
      <c r="KEC56" s="8"/>
      <c r="KED56" s="8"/>
      <c r="KEE56" s="8"/>
      <c r="KEF56" s="8"/>
      <c r="KEG56" s="8"/>
      <c r="KEH56" s="8"/>
      <c r="KEI56" s="8"/>
      <c r="KEJ56" s="8"/>
      <c r="KEK56" s="8"/>
      <c r="KEL56" s="8"/>
      <c r="KEM56" s="8"/>
      <c r="KEN56" s="8"/>
      <c r="KEO56" s="8"/>
      <c r="KEP56" s="8"/>
      <c r="KEQ56" s="8"/>
      <c r="KER56" s="8"/>
      <c r="KES56" s="8"/>
      <c r="KET56" s="8"/>
      <c r="KEU56" s="8"/>
      <c r="KEV56" s="8"/>
      <c r="KEW56" s="8"/>
      <c r="KEX56" s="8"/>
      <c r="KEY56" s="8"/>
      <c r="KEZ56" s="8"/>
      <c r="KFA56" s="8"/>
      <c r="KFB56" s="8"/>
      <c r="KFC56" s="8"/>
      <c r="KFD56" s="8"/>
      <c r="KFE56" s="8"/>
      <c r="KFF56" s="8"/>
      <c r="KFG56" s="8"/>
      <c r="KFH56" s="8"/>
      <c r="KFI56" s="8"/>
      <c r="KFJ56" s="8"/>
      <c r="KFK56" s="8"/>
      <c r="KFL56" s="8"/>
      <c r="KFM56" s="8"/>
      <c r="KFN56" s="8"/>
      <c r="KFO56" s="8"/>
      <c r="KFP56" s="8"/>
      <c r="KFQ56" s="8"/>
      <c r="KFR56" s="8"/>
      <c r="KFS56" s="8"/>
      <c r="KFT56" s="8"/>
      <c r="KFU56" s="8"/>
      <c r="KFV56" s="8"/>
      <c r="KFW56" s="8"/>
      <c r="KFX56" s="8"/>
      <c r="KFY56" s="8"/>
      <c r="KFZ56" s="8"/>
      <c r="KGA56" s="8"/>
      <c r="KGB56" s="8"/>
      <c r="KGC56" s="8"/>
      <c r="KGD56" s="8"/>
      <c r="KGE56" s="8"/>
      <c r="KGF56" s="8"/>
      <c r="KGG56" s="8"/>
      <c r="KGH56" s="8"/>
      <c r="KGI56" s="8"/>
      <c r="KGJ56" s="8"/>
      <c r="KGK56" s="8"/>
      <c r="KGL56" s="8"/>
      <c r="KGM56" s="8"/>
      <c r="KGN56" s="8"/>
      <c r="KGO56" s="8"/>
      <c r="KGP56" s="8"/>
      <c r="KGQ56" s="8"/>
      <c r="KGR56" s="8"/>
      <c r="KGS56" s="8"/>
      <c r="KGT56" s="8"/>
      <c r="KGU56" s="8"/>
      <c r="KGV56" s="8"/>
      <c r="KGW56" s="8"/>
      <c r="KGX56" s="8"/>
      <c r="KGY56" s="8"/>
      <c r="KGZ56" s="8"/>
      <c r="KHA56" s="8"/>
      <c r="KHB56" s="8"/>
      <c r="KHC56" s="8"/>
      <c r="KHD56" s="8"/>
      <c r="KHE56" s="8"/>
      <c r="KHF56" s="8"/>
      <c r="KHG56" s="8"/>
      <c r="KHH56" s="8"/>
      <c r="KHI56" s="8"/>
      <c r="KHJ56" s="8"/>
      <c r="KHK56" s="8"/>
      <c r="KHL56" s="8"/>
      <c r="KHM56" s="8"/>
      <c r="KHN56" s="8"/>
      <c r="KHO56" s="8"/>
      <c r="KHP56" s="8"/>
      <c r="KHQ56" s="8"/>
      <c r="KHR56" s="8"/>
      <c r="KHS56" s="8"/>
      <c r="KHT56" s="8"/>
      <c r="KHU56" s="8"/>
      <c r="KHV56" s="8"/>
      <c r="KHW56" s="8"/>
      <c r="KHX56" s="8"/>
      <c r="KHY56" s="8"/>
      <c r="KHZ56" s="8"/>
      <c r="KIA56" s="8"/>
      <c r="KIB56" s="8"/>
      <c r="KIC56" s="8"/>
      <c r="KID56" s="8"/>
      <c r="KIE56" s="8"/>
      <c r="KIF56" s="8"/>
      <c r="KIG56" s="8"/>
      <c r="KIH56" s="8"/>
      <c r="KII56" s="8"/>
      <c r="KIJ56" s="8"/>
      <c r="KIK56" s="8"/>
      <c r="KIL56" s="8"/>
      <c r="KIM56" s="8"/>
      <c r="KIN56" s="8"/>
      <c r="KIO56" s="8"/>
      <c r="KIP56" s="8"/>
      <c r="KIQ56" s="8"/>
      <c r="KIR56" s="8"/>
      <c r="KIS56" s="8"/>
      <c r="KIT56" s="8"/>
      <c r="KIU56" s="8"/>
      <c r="KIV56" s="8"/>
      <c r="KIW56" s="8"/>
      <c r="KIX56" s="8"/>
      <c r="KIY56" s="8"/>
      <c r="KIZ56" s="8"/>
      <c r="KJA56" s="8"/>
      <c r="KJB56" s="8"/>
      <c r="KJC56" s="8"/>
      <c r="KJD56" s="8"/>
      <c r="KJE56" s="8"/>
      <c r="KJF56" s="8"/>
      <c r="KJG56" s="8"/>
      <c r="KJH56" s="8"/>
      <c r="KJI56" s="8"/>
      <c r="KJJ56" s="8"/>
      <c r="KJK56" s="8"/>
      <c r="KJL56" s="8"/>
      <c r="KJM56" s="8"/>
      <c r="KJN56" s="8"/>
      <c r="KJO56" s="8"/>
      <c r="KJP56" s="8"/>
      <c r="KJQ56" s="8"/>
      <c r="KJR56" s="8"/>
      <c r="KJS56" s="8"/>
      <c r="KJT56" s="8"/>
      <c r="KJU56" s="8"/>
      <c r="KJV56" s="8"/>
      <c r="KJW56" s="8"/>
      <c r="KJX56" s="8"/>
      <c r="KJY56" s="8"/>
      <c r="KJZ56" s="8"/>
      <c r="KKA56" s="8"/>
      <c r="KKB56" s="8"/>
      <c r="KKC56" s="8"/>
      <c r="KKD56" s="8"/>
      <c r="KKE56" s="8"/>
      <c r="KKF56" s="8"/>
      <c r="KKG56" s="8"/>
      <c r="KKH56" s="8"/>
      <c r="KKI56" s="8"/>
      <c r="KKJ56" s="8"/>
      <c r="KKK56" s="8"/>
      <c r="KKL56" s="8"/>
      <c r="KKM56" s="8"/>
      <c r="KKN56" s="8"/>
      <c r="KKO56" s="8"/>
      <c r="KKP56" s="8"/>
      <c r="KKQ56" s="8"/>
      <c r="KKR56" s="8"/>
      <c r="KKS56" s="8"/>
      <c r="KKT56" s="8"/>
      <c r="KKU56" s="8"/>
      <c r="KKV56" s="8"/>
      <c r="KKW56" s="8"/>
      <c r="KKX56" s="8"/>
      <c r="KKY56" s="8"/>
      <c r="KKZ56" s="8"/>
      <c r="KLA56" s="8"/>
      <c r="KLB56" s="8"/>
      <c r="KLC56" s="8"/>
      <c r="KLD56" s="8"/>
      <c r="KLE56" s="8"/>
      <c r="KLF56" s="8"/>
      <c r="KLG56" s="8"/>
      <c r="KLH56" s="8"/>
      <c r="KLI56" s="8"/>
      <c r="KLJ56" s="8"/>
      <c r="KLK56" s="8"/>
      <c r="KLL56" s="8"/>
      <c r="KLM56" s="8"/>
      <c r="KLN56" s="8"/>
      <c r="KLO56" s="8"/>
      <c r="KLP56" s="8"/>
      <c r="KLQ56" s="8"/>
      <c r="KLR56" s="8"/>
      <c r="KLS56" s="8"/>
      <c r="KLT56" s="8"/>
      <c r="KLU56" s="8"/>
      <c r="KLV56" s="8"/>
      <c r="KLW56" s="8"/>
      <c r="KLX56" s="8"/>
      <c r="KLY56" s="8"/>
      <c r="KLZ56" s="8"/>
      <c r="KMA56" s="8"/>
      <c r="KMB56" s="8"/>
      <c r="KMC56" s="8"/>
      <c r="KMD56" s="8"/>
      <c r="KME56" s="8"/>
      <c r="KMF56" s="8"/>
      <c r="KMG56" s="8"/>
      <c r="KMH56" s="8"/>
      <c r="KMI56" s="8"/>
      <c r="KMJ56" s="8"/>
      <c r="KMK56" s="8"/>
      <c r="KML56" s="8"/>
      <c r="KMM56" s="8"/>
      <c r="KMN56" s="8"/>
      <c r="KMO56" s="8"/>
      <c r="KMP56" s="8"/>
      <c r="KMQ56" s="8"/>
      <c r="KMR56" s="8"/>
      <c r="KMS56" s="8"/>
      <c r="KMT56" s="8"/>
      <c r="KMU56" s="8"/>
      <c r="KMV56" s="8"/>
      <c r="KMW56" s="8"/>
      <c r="KMX56" s="8"/>
      <c r="KMY56" s="8"/>
      <c r="KMZ56" s="8"/>
      <c r="KNA56" s="8"/>
      <c r="KNB56" s="8"/>
      <c r="KNC56" s="8"/>
      <c r="KND56" s="8"/>
      <c r="KNE56" s="8"/>
      <c r="KNF56" s="8"/>
      <c r="KNG56" s="8"/>
      <c r="KNH56" s="8"/>
      <c r="KNI56" s="8"/>
      <c r="KNJ56" s="8"/>
      <c r="KNK56" s="8"/>
      <c r="KNL56" s="8"/>
      <c r="KNM56" s="8"/>
      <c r="KNN56" s="8"/>
      <c r="KNO56" s="8"/>
      <c r="KNP56" s="8"/>
      <c r="KNQ56" s="8"/>
      <c r="KNR56" s="8"/>
      <c r="KNS56" s="8"/>
      <c r="KNT56" s="8"/>
      <c r="KNU56" s="8"/>
      <c r="KNV56" s="8"/>
      <c r="KNW56" s="8"/>
      <c r="KNX56" s="8"/>
      <c r="KNY56" s="8"/>
      <c r="KNZ56" s="8"/>
      <c r="KOA56" s="8"/>
      <c r="KOB56" s="8"/>
      <c r="KOC56" s="8"/>
      <c r="KOD56" s="8"/>
      <c r="KOE56" s="8"/>
      <c r="KOF56" s="8"/>
      <c r="KOG56" s="8"/>
      <c r="KOH56" s="8"/>
      <c r="KOI56" s="8"/>
      <c r="KOJ56" s="8"/>
      <c r="KOK56" s="8"/>
      <c r="KOL56" s="8"/>
      <c r="KOM56" s="8"/>
      <c r="KON56" s="8"/>
      <c r="KOO56" s="8"/>
      <c r="KOP56" s="8"/>
      <c r="KOQ56" s="8"/>
      <c r="KOR56" s="8"/>
      <c r="KOS56" s="8"/>
      <c r="KOT56" s="8"/>
      <c r="KOU56" s="8"/>
      <c r="KOV56" s="8"/>
      <c r="KOW56" s="8"/>
      <c r="KOX56" s="8"/>
      <c r="KOY56" s="8"/>
      <c r="KOZ56" s="8"/>
      <c r="KPA56" s="8"/>
      <c r="KPB56" s="8"/>
      <c r="KPC56" s="8"/>
      <c r="KPD56" s="8"/>
      <c r="KPE56" s="8"/>
      <c r="KPF56" s="8"/>
      <c r="KPG56" s="8"/>
      <c r="KPH56" s="8"/>
      <c r="KPI56" s="8"/>
      <c r="KPJ56" s="8"/>
      <c r="KPK56" s="8"/>
      <c r="KPL56" s="8"/>
      <c r="KPM56" s="8"/>
      <c r="KPN56" s="8"/>
      <c r="KPO56" s="8"/>
      <c r="KPP56" s="8"/>
      <c r="KPQ56" s="8"/>
      <c r="KPR56" s="8"/>
      <c r="KPS56" s="8"/>
      <c r="KPT56" s="8"/>
      <c r="KPU56" s="8"/>
      <c r="KPV56" s="8"/>
      <c r="KPW56" s="8"/>
      <c r="KPX56" s="8"/>
      <c r="KPY56" s="8"/>
      <c r="KPZ56" s="8"/>
      <c r="KQA56" s="8"/>
      <c r="KQB56" s="8"/>
      <c r="KQC56" s="8"/>
      <c r="KQD56" s="8"/>
      <c r="KQE56" s="8"/>
      <c r="KQF56" s="8"/>
      <c r="KQG56" s="8"/>
      <c r="KQH56" s="8"/>
      <c r="KQI56" s="8"/>
      <c r="KQJ56" s="8"/>
      <c r="KQK56" s="8"/>
      <c r="KQL56" s="8"/>
      <c r="KQM56" s="8"/>
      <c r="KQN56" s="8"/>
      <c r="KQO56" s="8"/>
      <c r="KQP56" s="8"/>
      <c r="KQQ56" s="8"/>
      <c r="KQR56" s="8"/>
      <c r="KQS56" s="8"/>
      <c r="KQT56" s="8"/>
      <c r="KQU56" s="8"/>
      <c r="KQV56" s="8"/>
      <c r="KQW56" s="8"/>
      <c r="KQX56" s="8"/>
      <c r="KQY56" s="8"/>
      <c r="KQZ56" s="8"/>
      <c r="KRA56" s="8"/>
      <c r="KRB56" s="8"/>
      <c r="KRC56" s="8"/>
      <c r="KRD56" s="8"/>
      <c r="KRE56" s="8"/>
      <c r="KRF56" s="8"/>
      <c r="KRG56" s="8"/>
      <c r="KRH56" s="8"/>
      <c r="KRI56" s="8"/>
      <c r="KRJ56" s="8"/>
      <c r="KRK56" s="8"/>
      <c r="KRL56" s="8"/>
      <c r="KRM56" s="8"/>
      <c r="KRN56" s="8"/>
      <c r="KRO56" s="8"/>
      <c r="KRP56" s="8"/>
      <c r="KRQ56" s="8"/>
      <c r="KRR56" s="8"/>
      <c r="KRS56" s="8"/>
      <c r="KRT56" s="8"/>
      <c r="KRU56" s="8"/>
      <c r="KRV56" s="8"/>
      <c r="KRW56" s="8"/>
      <c r="KRX56" s="8"/>
      <c r="KRY56" s="8"/>
      <c r="KRZ56" s="8"/>
      <c r="KSA56" s="8"/>
      <c r="KSB56" s="8"/>
      <c r="KSC56" s="8"/>
      <c r="KSD56" s="8"/>
      <c r="KSE56" s="8"/>
      <c r="KSF56" s="8"/>
      <c r="KSG56" s="8"/>
      <c r="KSH56" s="8"/>
      <c r="KSI56" s="8"/>
      <c r="KSJ56" s="8"/>
      <c r="KSK56" s="8"/>
      <c r="KSL56" s="8"/>
      <c r="KSM56" s="8"/>
      <c r="KSN56" s="8"/>
      <c r="KSO56" s="8"/>
      <c r="KSP56" s="8"/>
      <c r="KSQ56" s="8"/>
      <c r="KSR56" s="8"/>
      <c r="KSS56" s="8"/>
      <c r="KST56" s="8"/>
      <c r="KSU56" s="8"/>
      <c r="KSV56" s="8"/>
      <c r="KSW56" s="8"/>
      <c r="KSX56" s="8"/>
      <c r="KSY56" s="8"/>
      <c r="KSZ56" s="8"/>
      <c r="KTA56" s="8"/>
      <c r="KTB56" s="8"/>
      <c r="KTC56" s="8"/>
      <c r="KTD56" s="8"/>
      <c r="KTE56" s="8"/>
      <c r="KTF56" s="8"/>
      <c r="KTG56" s="8"/>
      <c r="KTH56" s="8"/>
      <c r="KTI56" s="8"/>
      <c r="KTJ56" s="8"/>
      <c r="KTK56" s="8"/>
      <c r="KTL56" s="8"/>
      <c r="KTM56" s="8"/>
      <c r="KTN56" s="8"/>
      <c r="KTO56" s="8"/>
      <c r="KTP56" s="8"/>
      <c r="KTQ56" s="8"/>
      <c r="KTR56" s="8"/>
      <c r="KTS56" s="8"/>
      <c r="KTT56" s="8"/>
      <c r="KTU56" s="8"/>
      <c r="KTV56" s="8"/>
      <c r="KTW56" s="8"/>
      <c r="KTX56" s="8"/>
      <c r="KTY56" s="8"/>
      <c r="KTZ56" s="8"/>
      <c r="KUA56" s="8"/>
      <c r="KUB56" s="8"/>
      <c r="KUC56" s="8"/>
      <c r="KUD56" s="8"/>
      <c r="KUE56" s="8"/>
      <c r="KUF56" s="8"/>
      <c r="KUG56" s="8"/>
      <c r="KUH56" s="8"/>
      <c r="KUI56" s="8"/>
      <c r="KUJ56" s="8"/>
      <c r="KUK56" s="8"/>
      <c r="KUL56" s="8"/>
      <c r="KUM56" s="8"/>
      <c r="KUN56" s="8"/>
      <c r="KUO56" s="8"/>
      <c r="KUP56" s="8"/>
      <c r="KUQ56" s="8"/>
      <c r="KUR56" s="8"/>
      <c r="KUS56" s="8"/>
      <c r="KUT56" s="8"/>
      <c r="KUU56" s="8"/>
      <c r="KUV56" s="8"/>
      <c r="KUW56" s="8"/>
      <c r="KUX56" s="8"/>
      <c r="KUY56" s="8"/>
      <c r="KUZ56" s="8"/>
      <c r="KVA56" s="8"/>
      <c r="KVB56" s="8"/>
      <c r="KVC56" s="8"/>
      <c r="KVD56" s="8"/>
      <c r="KVE56" s="8"/>
      <c r="KVF56" s="8"/>
      <c r="KVG56" s="8"/>
      <c r="KVH56" s="8"/>
      <c r="KVI56" s="8"/>
      <c r="KVJ56" s="8"/>
      <c r="KVK56" s="8"/>
      <c r="KVL56" s="8"/>
      <c r="KVM56" s="8"/>
      <c r="KVN56" s="8"/>
      <c r="KVO56" s="8"/>
      <c r="KVP56" s="8"/>
      <c r="KVQ56" s="8"/>
      <c r="KVR56" s="8"/>
      <c r="KVS56" s="8"/>
      <c r="KVT56" s="8"/>
      <c r="KVU56" s="8"/>
      <c r="KVV56" s="8"/>
      <c r="KVW56" s="8"/>
      <c r="KVX56" s="8"/>
      <c r="KVY56" s="8"/>
      <c r="KVZ56" s="8"/>
      <c r="KWA56" s="8"/>
      <c r="KWB56" s="8"/>
      <c r="KWC56" s="8"/>
      <c r="KWD56" s="8"/>
      <c r="KWE56" s="8"/>
      <c r="KWF56" s="8"/>
      <c r="KWG56" s="8"/>
      <c r="KWH56" s="8"/>
      <c r="KWI56" s="8"/>
      <c r="KWJ56" s="8"/>
      <c r="KWK56" s="8"/>
      <c r="KWL56" s="8"/>
      <c r="KWM56" s="8"/>
      <c r="KWN56" s="8"/>
      <c r="KWO56" s="8"/>
      <c r="KWP56" s="8"/>
      <c r="KWQ56" s="8"/>
      <c r="KWR56" s="8"/>
      <c r="KWS56" s="8"/>
      <c r="KWT56" s="8"/>
      <c r="KWU56" s="8"/>
      <c r="KWV56" s="8"/>
      <c r="KWW56" s="8"/>
      <c r="KWX56" s="8"/>
      <c r="KWY56" s="8"/>
      <c r="KWZ56" s="8"/>
      <c r="KXA56" s="8"/>
      <c r="KXB56" s="8"/>
      <c r="KXC56" s="8"/>
      <c r="KXD56" s="8"/>
      <c r="KXE56" s="8"/>
      <c r="KXF56" s="8"/>
      <c r="KXG56" s="8"/>
      <c r="KXH56" s="8"/>
      <c r="KXI56" s="8"/>
      <c r="KXJ56" s="8"/>
      <c r="KXK56" s="8"/>
      <c r="KXL56" s="8"/>
      <c r="KXM56" s="8"/>
      <c r="KXN56" s="8"/>
      <c r="KXO56" s="8"/>
      <c r="KXP56" s="8"/>
      <c r="KXQ56" s="8"/>
      <c r="KXR56" s="8"/>
      <c r="KXS56" s="8"/>
      <c r="KXT56" s="8"/>
      <c r="KXU56" s="8"/>
      <c r="KXV56" s="8"/>
      <c r="KXW56" s="8"/>
      <c r="KXX56" s="8"/>
      <c r="KXY56" s="8"/>
      <c r="KXZ56" s="8"/>
      <c r="KYA56" s="8"/>
      <c r="KYB56" s="8"/>
      <c r="KYC56" s="8"/>
      <c r="KYD56" s="8"/>
      <c r="KYE56" s="8"/>
      <c r="KYF56" s="8"/>
      <c r="KYG56" s="8"/>
      <c r="KYH56" s="8"/>
      <c r="KYI56" s="8"/>
      <c r="KYJ56" s="8"/>
      <c r="KYK56" s="8"/>
      <c r="KYL56" s="8"/>
      <c r="KYM56" s="8"/>
      <c r="KYN56" s="8"/>
      <c r="KYO56" s="8"/>
      <c r="KYP56" s="8"/>
      <c r="KYQ56" s="8"/>
      <c r="KYR56" s="8"/>
      <c r="KYS56" s="8"/>
      <c r="KYT56" s="8"/>
      <c r="KYU56" s="8"/>
      <c r="KYV56" s="8"/>
      <c r="KYW56" s="8"/>
      <c r="KYX56" s="8"/>
      <c r="KYY56" s="8"/>
      <c r="KYZ56" s="8"/>
      <c r="KZA56" s="8"/>
      <c r="KZB56" s="8"/>
      <c r="KZC56" s="8"/>
      <c r="KZD56" s="8"/>
      <c r="KZE56" s="8"/>
      <c r="KZF56" s="8"/>
      <c r="KZG56" s="8"/>
      <c r="KZH56" s="8"/>
      <c r="KZI56" s="8"/>
      <c r="KZJ56" s="8"/>
      <c r="KZK56" s="8"/>
      <c r="KZL56" s="8"/>
      <c r="KZM56" s="8"/>
      <c r="KZN56" s="8"/>
      <c r="KZO56" s="8"/>
      <c r="KZP56" s="8"/>
      <c r="KZQ56" s="8"/>
      <c r="KZR56" s="8"/>
      <c r="KZS56" s="8"/>
      <c r="KZT56" s="8"/>
      <c r="KZU56" s="8"/>
      <c r="KZV56" s="8"/>
      <c r="KZW56" s="8"/>
      <c r="KZX56" s="8"/>
      <c r="KZY56" s="8"/>
      <c r="KZZ56" s="8"/>
      <c r="LAA56" s="8"/>
      <c r="LAB56" s="8"/>
      <c r="LAC56" s="8"/>
      <c r="LAD56" s="8"/>
      <c r="LAE56" s="8"/>
      <c r="LAF56" s="8"/>
      <c r="LAG56" s="8"/>
      <c r="LAH56" s="8"/>
      <c r="LAI56" s="8"/>
      <c r="LAJ56" s="8"/>
      <c r="LAK56" s="8"/>
      <c r="LAL56" s="8"/>
      <c r="LAM56" s="8"/>
      <c r="LAN56" s="8"/>
      <c r="LAO56" s="8"/>
      <c r="LAP56" s="8"/>
      <c r="LAQ56" s="8"/>
      <c r="LAR56" s="8"/>
      <c r="LAS56" s="8"/>
      <c r="LAT56" s="8"/>
      <c r="LAU56" s="8"/>
      <c r="LAV56" s="8"/>
      <c r="LAW56" s="8"/>
      <c r="LAX56" s="8"/>
      <c r="LAY56" s="8"/>
      <c r="LAZ56" s="8"/>
      <c r="LBA56" s="8"/>
      <c r="LBB56" s="8"/>
      <c r="LBC56" s="8"/>
      <c r="LBD56" s="8"/>
      <c r="LBE56" s="8"/>
      <c r="LBF56" s="8"/>
      <c r="LBG56" s="8"/>
      <c r="LBH56" s="8"/>
      <c r="LBI56" s="8"/>
      <c r="LBJ56" s="8"/>
      <c r="LBK56" s="8"/>
      <c r="LBL56" s="8"/>
      <c r="LBM56" s="8"/>
      <c r="LBN56" s="8"/>
      <c r="LBO56" s="8"/>
      <c r="LBP56" s="8"/>
      <c r="LBQ56" s="8"/>
      <c r="LBR56" s="8"/>
      <c r="LBS56" s="8"/>
      <c r="LBT56" s="8"/>
      <c r="LBU56" s="8"/>
      <c r="LBV56" s="8"/>
      <c r="LBW56" s="8"/>
      <c r="LBX56" s="8"/>
      <c r="LBY56" s="8"/>
      <c r="LBZ56" s="8"/>
      <c r="LCA56" s="8"/>
      <c r="LCB56" s="8"/>
      <c r="LCC56" s="8"/>
      <c r="LCD56" s="8"/>
      <c r="LCE56" s="8"/>
      <c r="LCF56" s="8"/>
      <c r="LCG56" s="8"/>
      <c r="LCH56" s="8"/>
      <c r="LCI56" s="8"/>
      <c r="LCJ56" s="8"/>
      <c r="LCK56" s="8"/>
      <c r="LCL56" s="8"/>
      <c r="LCM56" s="8"/>
      <c r="LCN56" s="8"/>
      <c r="LCO56" s="8"/>
      <c r="LCP56" s="8"/>
      <c r="LCQ56" s="8"/>
      <c r="LCR56" s="8"/>
      <c r="LCS56" s="8"/>
      <c r="LCT56" s="8"/>
      <c r="LCU56" s="8"/>
      <c r="LCV56" s="8"/>
      <c r="LCW56" s="8"/>
      <c r="LCX56" s="8"/>
      <c r="LCY56" s="8"/>
      <c r="LCZ56" s="8"/>
      <c r="LDA56" s="8"/>
      <c r="LDB56" s="8"/>
      <c r="LDC56" s="8"/>
      <c r="LDD56" s="8"/>
      <c r="LDE56" s="8"/>
      <c r="LDF56" s="8"/>
      <c r="LDG56" s="8"/>
      <c r="LDH56" s="8"/>
      <c r="LDI56" s="8"/>
      <c r="LDJ56" s="8"/>
      <c r="LDK56" s="8"/>
      <c r="LDL56" s="8"/>
      <c r="LDM56" s="8"/>
      <c r="LDN56" s="8"/>
      <c r="LDO56" s="8"/>
      <c r="LDP56" s="8"/>
      <c r="LDQ56" s="8"/>
      <c r="LDR56" s="8"/>
      <c r="LDS56" s="8"/>
      <c r="LDT56" s="8"/>
      <c r="LDU56" s="8"/>
      <c r="LDV56" s="8"/>
      <c r="LDW56" s="8"/>
      <c r="LDX56" s="8"/>
      <c r="LDY56" s="8"/>
      <c r="LDZ56" s="8"/>
      <c r="LEA56" s="8"/>
      <c r="LEB56" s="8"/>
      <c r="LEC56" s="8"/>
      <c r="LED56" s="8"/>
      <c r="LEE56" s="8"/>
      <c r="LEF56" s="8"/>
      <c r="LEG56" s="8"/>
      <c r="LEH56" s="8"/>
      <c r="LEI56" s="8"/>
      <c r="LEJ56" s="8"/>
      <c r="LEK56" s="8"/>
      <c r="LEL56" s="8"/>
      <c r="LEM56" s="8"/>
      <c r="LEN56" s="8"/>
      <c r="LEO56" s="8"/>
      <c r="LEP56" s="8"/>
      <c r="LEQ56" s="8"/>
      <c r="LER56" s="8"/>
      <c r="LES56" s="8"/>
      <c r="LET56" s="8"/>
      <c r="LEU56" s="8"/>
      <c r="LEV56" s="8"/>
      <c r="LEW56" s="8"/>
      <c r="LEX56" s="8"/>
      <c r="LEY56" s="8"/>
      <c r="LEZ56" s="8"/>
      <c r="LFA56" s="8"/>
      <c r="LFB56" s="8"/>
      <c r="LFC56" s="8"/>
      <c r="LFD56" s="8"/>
      <c r="LFE56" s="8"/>
      <c r="LFF56" s="8"/>
      <c r="LFG56" s="8"/>
      <c r="LFH56" s="8"/>
      <c r="LFI56" s="8"/>
      <c r="LFJ56" s="8"/>
      <c r="LFK56" s="8"/>
      <c r="LFL56" s="8"/>
      <c r="LFM56" s="8"/>
      <c r="LFN56" s="8"/>
      <c r="LFO56" s="8"/>
      <c r="LFP56" s="8"/>
      <c r="LFQ56" s="8"/>
      <c r="LFR56" s="8"/>
      <c r="LFS56" s="8"/>
      <c r="LFT56" s="8"/>
      <c r="LFU56" s="8"/>
      <c r="LFV56" s="8"/>
      <c r="LFW56" s="8"/>
      <c r="LFX56" s="8"/>
      <c r="LFY56" s="8"/>
      <c r="LFZ56" s="8"/>
      <c r="LGA56" s="8"/>
      <c r="LGB56" s="8"/>
      <c r="LGC56" s="8"/>
      <c r="LGD56" s="8"/>
      <c r="LGE56" s="8"/>
      <c r="LGF56" s="8"/>
      <c r="LGG56" s="8"/>
      <c r="LGH56" s="8"/>
      <c r="LGI56" s="8"/>
      <c r="LGJ56" s="8"/>
      <c r="LGK56" s="8"/>
      <c r="LGL56" s="8"/>
      <c r="LGM56" s="8"/>
      <c r="LGN56" s="8"/>
      <c r="LGO56" s="8"/>
      <c r="LGP56" s="8"/>
      <c r="LGQ56" s="8"/>
      <c r="LGR56" s="8"/>
      <c r="LGS56" s="8"/>
      <c r="LGT56" s="8"/>
      <c r="LGU56" s="8"/>
      <c r="LGV56" s="8"/>
      <c r="LGW56" s="8"/>
      <c r="LGX56" s="8"/>
      <c r="LGY56" s="8"/>
      <c r="LGZ56" s="8"/>
      <c r="LHA56" s="8"/>
      <c r="LHB56" s="8"/>
      <c r="LHC56" s="8"/>
      <c r="LHD56" s="8"/>
      <c r="LHE56" s="8"/>
      <c r="LHF56" s="8"/>
      <c r="LHG56" s="8"/>
      <c r="LHH56" s="8"/>
      <c r="LHI56" s="8"/>
      <c r="LHJ56" s="8"/>
      <c r="LHK56" s="8"/>
      <c r="LHL56" s="8"/>
      <c r="LHM56" s="8"/>
      <c r="LHN56" s="8"/>
      <c r="LHO56" s="8"/>
      <c r="LHP56" s="8"/>
      <c r="LHQ56" s="8"/>
      <c r="LHR56" s="8"/>
      <c r="LHS56" s="8"/>
      <c r="LHT56" s="8"/>
      <c r="LHU56" s="8"/>
      <c r="LHV56" s="8"/>
      <c r="LHW56" s="8"/>
      <c r="LHX56" s="8"/>
      <c r="LHY56" s="8"/>
      <c r="LHZ56" s="8"/>
      <c r="LIA56" s="8"/>
      <c r="LIB56" s="8"/>
      <c r="LIC56" s="8"/>
      <c r="LID56" s="8"/>
      <c r="LIE56" s="8"/>
      <c r="LIF56" s="8"/>
      <c r="LIG56" s="8"/>
      <c r="LIH56" s="8"/>
      <c r="LII56" s="8"/>
      <c r="LIJ56" s="8"/>
      <c r="LIK56" s="8"/>
      <c r="LIL56" s="8"/>
      <c r="LIM56" s="8"/>
      <c r="LIN56" s="8"/>
      <c r="LIO56" s="8"/>
      <c r="LIP56" s="8"/>
      <c r="LIQ56" s="8"/>
      <c r="LIR56" s="8"/>
      <c r="LIS56" s="8"/>
      <c r="LIT56" s="8"/>
      <c r="LIU56" s="8"/>
      <c r="LIV56" s="8"/>
      <c r="LIW56" s="8"/>
      <c r="LIX56" s="8"/>
      <c r="LIY56" s="8"/>
      <c r="LIZ56" s="8"/>
      <c r="LJA56" s="8"/>
      <c r="LJB56" s="8"/>
      <c r="LJC56" s="8"/>
      <c r="LJD56" s="8"/>
      <c r="LJE56" s="8"/>
      <c r="LJF56" s="8"/>
      <c r="LJG56" s="8"/>
      <c r="LJH56" s="8"/>
      <c r="LJI56" s="8"/>
      <c r="LJJ56" s="8"/>
      <c r="LJK56" s="8"/>
      <c r="LJL56" s="8"/>
      <c r="LJM56" s="8"/>
      <c r="LJN56" s="8"/>
      <c r="LJO56" s="8"/>
      <c r="LJP56" s="8"/>
      <c r="LJQ56" s="8"/>
      <c r="LJR56" s="8"/>
      <c r="LJS56" s="8"/>
      <c r="LJT56" s="8"/>
      <c r="LJU56" s="8"/>
      <c r="LJV56" s="8"/>
      <c r="LJW56" s="8"/>
      <c r="LJX56" s="8"/>
      <c r="LJY56" s="8"/>
      <c r="LJZ56" s="8"/>
      <c r="LKA56" s="8"/>
      <c r="LKB56" s="8"/>
      <c r="LKC56" s="8"/>
      <c r="LKD56" s="8"/>
      <c r="LKE56" s="8"/>
      <c r="LKF56" s="8"/>
      <c r="LKG56" s="8"/>
      <c r="LKH56" s="8"/>
      <c r="LKI56" s="8"/>
      <c r="LKJ56" s="8"/>
      <c r="LKK56" s="8"/>
      <c r="LKL56" s="8"/>
      <c r="LKM56" s="8"/>
      <c r="LKN56" s="8"/>
      <c r="LKO56" s="8"/>
      <c r="LKP56" s="8"/>
      <c r="LKQ56" s="8"/>
      <c r="LKR56" s="8"/>
      <c r="LKS56" s="8"/>
      <c r="LKT56" s="8"/>
      <c r="LKU56" s="8"/>
      <c r="LKV56" s="8"/>
      <c r="LKW56" s="8"/>
      <c r="LKX56" s="8"/>
      <c r="LKY56" s="8"/>
      <c r="LKZ56" s="8"/>
      <c r="LLA56" s="8"/>
      <c r="LLB56" s="8"/>
      <c r="LLC56" s="8"/>
      <c r="LLD56" s="8"/>
      <c r="LLE56" s="8"/>
      <c r="LLF56" s="8"/>
      <c r="LLG56" s="8"/>
      <c r="LLH56" s="8"/>
      <c r="LLI56" s="8"/>
      <c r="LLJ56" s="8"/>
      <c r="LLK56" s="8"/>
      <c r="LLL56" s="8"/>
      <c r="LLM56" s="8"/>
      <c r="LLN56" s="8"/>
      <c r="LLO56" s="8"/>
      <c r="LLP56" s="8"/>
      <c r="LLQ56" s="8"/>
      <c r="LLR56" s="8"/>
      <c r="LLS56" s="8"/>
      <c r="LLT56" s="8"/>
      <c r="LLU56" s="8"/>
      <c r="LLV56" s="8"/>
      <c r="LLW56" s="8"/>
      <c r="LLX56" s="8"/>
      <c r="LLY56" s="8"/>
      <c r="LLZ56" s="8"/>
      <c r="LMA56" s="8"/>
      <c r="LMB56" s="8"/>
      <c r="LMC56" s="8"/>
      <c r="LMD56" s="8"/>
      <c r="LME56" s="8"/>
      <c r="LMF56" s="8"/>
      <c r="LMG56" s="8"/>
      <c r="LMH56" s="8"/>
      <c r="LMI56" s="8"/>
      <c r="LMJ56" s="8"/>
      <c r="LMK56" s="8"/>
      <c r="LML56" s="8"/>
      <c r="LMM56" s="8"/>
      <c r="LMN56" s="8"/>
      <c r="LMO56" s="8"/>
      <c r="LMP56" s="8"/>
      <c r="LMQ56" s="8"/>
      <c r="LMR56" s="8"/>
      <c r="LMS56" s="8"/>
      <c r="LMT56" s="8"/>
      <c r="LMU56" s="8"/>
      <c r="LMV56" s="8"/>
      <c r="LMW56" s="8"/>
      <c r="LMX56" s="8"/>
      <c r="LMY56" s="8"/>
      <c r="LMZ56" s="8"/>
      <c r="LNA56" s="8"/>
      <c r="LNB56" s="8"/>
      <c r="LNC56" s="8"/>
      <c r="LND56" s="8"/>
      <c r="LNE56" s="8"/>
      <c r="LNF56" s="8"/>
      <c r="LNG56" s="8"/>
      <c r="LNH56" s="8"/>
      <c r="LNI56" s="8"/>
      <c r="LNJ56" s="8"/>
      <c r="LNK56" s="8"/>
      <c r="LNL56" s="8"/>
      <c r="LNM56" s="8"/>
      <c r="LNN56" s="8"/>
      <c r="LNO56" s="8"/>
      <c r="LNP56" s="8"/>
      <c r="LNQ56" s="8"/>
      <c r="LNR56" s="8"/>
      <c r="LNS56" s="8"/>
      <c r="LNT56" s="8"/>
      <c r="LNU56" s="8"/>
      <c r="LNV56" s="8"/>
      <c r="LNW56" s="8"/>
      <c r="LNX56" s="8"/>
      <c r="LNY56" s="8"/>
      <c r="LNZ56" s="8"/>
      <c r="LOA56" s="8"/>
      <c r="LOB56" s="8"/>
      <c r="LOC56" s="8"/>
      <c r="LOD56" s="8"/>
      <c r="LOE56" s="8"/>
      <c r="LOF56" s="8"/>
      <c r="LOG56" s="8"/>
      <c r="LOH56" s="8"/>
      <c r="LOI56" s="8"/>
      <c r="LOJ56" s="8"/>
      <c r="LOK56" s="8"/>
      <c r="LOL56" s="8"/>
      <c r="LOM56" s="8"/>
      <c r="LON56" s="8"/>
      <c r="LOO56" s="8"/>
      <c r="LOP56" s="8"/>
      <c r="LOQ56" s="8"/>
      <c r="LOR56" s="8"/>
      <c r="LOS56" s="8"/>
      <c r="LOT56" s="8"/>
      <c r="LOU56" s="8"/>
      <c r="LOV56" s="8"/>
      <c r="LOW56" s="8"/>
      <c r="LOX56" s="8"/>
      <c r="LOY56" s="8"/>
      <c r="LOZ56" s="8"/>
      <c r="LPA56" s="8"/>
      <c r="LPB56" s="8"/>
      <c r="LPC56" s="8"/>
      <c r="LPD56" s="8"/>
      <c r="LPE56" s="8"/>
      <c r="LPF56" s="8"/>
      <c r="LPG56" s="8"/>
      <c r="LPH56" s="8"/>
      <c r="LPI56" s="8"/>
      <c r="LPJ56" s="8"/>
      <c r="LPK56" s="8"/>
      <c r="LPL56" s="8"/>
      <c r="LPM56" s="8"/>
      <c r="LPN56" s="8"/>
      <c r="LPO56" s="8"/>
      <c r="LPP56" s="8"/>
      <c r="LPQ56" s="8"/>
      <c r="LPR56" s="8"/>
      <c r="LPS56" s="8"/>
      <c r="LPT56" s="8"/>
      <c r="LPU56" s="8"/>
      <c r="LPV56" s="8"/>
      <c r="LPW56" s="8"/>
      <c r="LPX56" s="8"/>
      <c r="LPY56" s="8"/>
      <c r="LPZ56" s="8"/>
      <c r="LQA56" s="8"/>
      <c r="LQB56" s="8"/>
      <c r="LQC56" s="8"/>
      <c r="LQD56" s="8"/>
      <c r="LQE56" s="8"/>
      <c r="LQF56" s="8"/>
      <c r="LQG56" s="8"/>
      <c r="LQH56" s="8"/>
      <c r="LQI56" s="8"/>
      <c r="LQJ56" s="8"/>
      <c r="LQK56" s="8"/>
      <c r="LQL56" s="8"/>
      <c r="LQM56" s="8"/>
      <c r="LQN56" s="8"/>
      <c r="LQO56" s="8"/>
      <c r="LQP56" s="8"/>
      <c r="LQQ56" s="8"/>
      <c r="LQR56" s="8"/>
      <c r="LQS56" s="8"/>
      <c r="LQT56" s="8"/>
      <c r="LQU56" s="8"/>
      <c r="LQV56" s="8"/>
      <c r="LQW56" s="8"/>
      <c r="LQX56" s="8"/>
      <c r="LQY56" s="8"/>
      <c r="LQZ56" s="8"/>
      <c r="LRA56" s="8"/>
      <c r="LRB56" s="8"/>
      <c r="LRC56" s="8"/>
      <c r="LRD56" s="8"/>
      <c r="LRE56" s="8"/>
      <c r="LRF56" s="8"/>
      <c r="LRG56" s="8"/>
      <c r="LRH56" s="8"/>
      <c r="LRI56" s="8"/>
      <c r="LRJ56" s="8"/>
      <c r="LRK56" s="8"/>
      <c r="LRL56" s="8"/>
      <c r="LRM56" s="8"/>
      <c r="LRN56" s="8"/>
      <c r="LRO56" s="8"/>
      <c r="LRP56" s="8"/>
      <c r="LRQ56" s="8"/>
      <c r="LRR56" s="8"/>
      <c r="LRS56" s="8"/>
      <c r="LRT56" s="8"/>
      <c r="LRU56" s="8"/>
      <c r="LRV56" s="8"/>
      <c r="LRW56" s="8"/>
      <c r="LRX56" s="8"/>
      <c r="LRY56" s="8"/>
      <c r="LRZ56" s="8"/>
      <c r="LSA56" s="8"/>
      <c r="LSB56" s="8"/>
      <c r="LSC56" s="8"/>
      <c r="LSD56" s="8"/>
      <c r="LSE56" s="8"/>
      <c r="LSF56" s="8"/>
      <c r="LSG56" s="8"/>
      <c r="LSH56" s="8"/>
      <c r="LSI56" s="8"/>
      <c r="LSJ56" s="8"/>
      <c r="LSK56" s="8"/>
      <c r="LSL56" s="8"/>
      <c r="LSM56" s="8"/>
      <c r="LSN56" s="8"/>
      <c r="LSO56" s="8"/>
      <c r="LSP56" s="8"/>
      <c r="LSQ56" s="8"/>
      <c r="LSR56" s="8"/>
      <c r="LSS56" s="8"/>
      <c r="LST56" s="8"/>
      <c r="LSU56" s="8"/>
      <c r="LSV56" s="8"/>
      <c r="LSW56" s="8"/>
      <c r="LSX56" s="8"/>
      <c r="LSY56" s="8"/>
      <c r="LSZ56" s="8"/>
      <c r="LTA56" s="8"/>
      <c r="LTB56" s="8"/>
      <c r="LTC56" s="8"/>
      <c r="LTD56" s="8"/>
      <c r="LTE56" s="8"/>
      <c r="LTF56" s="8"/>
      <c r="LTG56" s="8"/>
      <c r="LTH56" s="8"/>
      <c r="LTI56" s="8"/>
      <c r="LTJ56" s="8"/>
      <c r="LTK56" s="8"/>
      <c r="LTL56" s="8"/>
      <c r="LTM56" s="8"/>
      <c r="LTN56" s="8"/>
      <c r="LTO56" s="8"/>
      <c r="LTP56" s="8"/>
      <c r="LTQ56" s="8"/>
      <c r="LTR56" s="8"/>
      <c r="LTS56" s="8"/>
      <c r="LTT56" s="8"/>
      <c r="LTU56" s="8"/>
      <c r="LTV56" s="8"/>
      <c r="LTW56" s="8"/>
      <c r="LTX56" s="8"/>
      <c r="LTY56" s="8"/>
      <c r="LTZ56" s="8"/>
      <c r="LUA56" s="8"/>
      <c r="LUB56" s="8"/>
      <c r="LUC56" s="8"/>
      <c r="LUD56" s="8"/>
      <c r="LUE56" s="8"/>
      <c r="LUF56" s="8"/>
      <c r="LUG56" s="8"/>
      <c r="LUH56" s="8"/>
      <c r="LUI56" s="8"/>
      <c r="LUJ56" s="8"/>
      <c r="LUK56" s="8"/>
      <c r="LUL56" s="8"/>
      <c r="LUM56" s="8"/>
      <c r="LUN56" s="8"/>
      <c r="LUO56" s="8"/>
      <c r="LUP56" s="8"/>
      <c r="LUQ56" s="8"/>
      <c r="LUR56" s="8"/>
      <c r="LUS56" s="8"/>
      <c r="LUT56" s="8"/>
      <c r="LUU56" s="8"/>
      <c r="LUV56" s="8"/>
      <c r="LUW56" s="8"/>
      <c r="LUX56" s="8"/>
      <c r="LUY56" s="8"/>
      <c r="LUZ56" s="8"/>
      <c r="LVA56" s="8"/>
      <c r="LVB56" s="8"/>
      <c r="LVC56" s="8"/>
      <c r="LVD56" s="8"/>
      <c r="LVE56" s="8"/>
      <c r="LVF56" s="8"/>
      <c r="LVG56" s="8"/>
      <c r="LVH56" s="8"/>
      <c r="LVI56" s="8"/>
      <c r="LVJ56" s="8"/>
      <c r="LVK56" s="8"/>
      <c r="LVL56" s="8"/>
      <c r="LVM56" s="8"/>
      <c r="LVN56" s="8"/>
      <c r="LVO56" s="8"/>
      <c r="LVP56" s="8"/>
      <c r="LVQ56" s="8"/>
      <c r="LVR56" s="8"/>
      <c r="LVS56" s="8"/>
      <c r="LVT56" s="8"/>
      <c r="LVU56" s="8"/>
      <c r="LVV56" s="8"/>
      <c r="LVW56" s="8"/>
      <c r="LVX56" s="8"/>
      <c r="LVY56" s="8"/>
      <c r="LVZ56" s="8"/>
      <c r="LWA56" s="8"/>
      <c r="LWB56" s="8"/>
      <c r="LWC56" s="8"/>
      <c r="LWD56" s="8"/>
      <c r="LWE56" s="8"/>
      <c r="LWF56" s="8"/>
      <c r="LWG56" s="8"/>
      <c r="LWH56" s="8"/>
      <c r="LWI56" s="8"/>
      <c r="LWJ56" s="8"/>
      <c r="LWK56" s="8"/>
      <c r="LWL56" s="8"/>
      <c r="LWM56" s="8"/>
      <c r="LWN56" s="8"/>
      <c r="LWO56" s="8"/>
      <c r="LWP56" s="8"/>
      <c r="LWQ56" s="8"/>
      <c r="LWR56" s="8"/>
      <c r="LWS56" s="8"/>
      <c r="LWT56" s="8"/>
      <c r="LWU56" s="8"/>
      <c r="LWV56" s="8"/>
      <c r="LWW56" s="8"/>
      <c r="LWX56" s="8"/>
      <c r="LWY56" s="8"/>
      <c r="LWZ56" s="8"/>
      <c r="LXA56" s="8"/>
      <c r="LXB56" s="8"/>
      <c r="LXC56" s="8"/>
      <c r="LXD56" s="8"/>
      <c r="LXE56" s="8"/>
      <c r="LXF56" s="8"/>
      <c r="LXG56" s="8"/>
      <c r="LXH56" s="8"/>
      <c r="LXI56" s="8"/>
      <c r="LXJ56" s="8"/>
      <c r="LXK56" s="8"/>
      <c r="LXL56" s="8"/>
      <c r="LXM56" s="8"/>
      <c r="LXN56" s="8"/>
      <c r="LXO56" s="8"/>
      <c r="LXP56" s="8"/>
      <c r="LXQ56" s="8"/>
      <c r="LXR56" s="8"/>
      <c r="LXS56" s="8"/>
      <c r="LXT56" s="8"/>
      <c r="LXU56" s="8"/>
      <c r="LXV56" s="8"/>
      <c r="LXW56" s="8"/>
      <c r="LXX56" s="8"/>
      <c r="LXY56" s="8"/>
      <c r="LXZ56" s="8"/>
      <c r="LYA56" s="8"/>
      <c r="LYB56" s="8"/>
      <c r="LYC56" s="8"/>
      <c r="LYD56" s="8"/>
      <c r="LYE56" s="8"/>
      <c r="LYF56" s="8"/>
      <c r="LYG56" s="8"/>
      <c r="LYH56" s="8"/>
      <c r="LYI56" s="8"/>
      <c r="LYJ56" s="8"/>
      <c r="LYK56" s="8"/>
      <c r="LYL56" s="8"/>
      <c r="LYM56" s="8"/>
      <c r="LYN56" s="8"/>
      <c r="LYO56" s="8"/>
      <c r="LYP56" s="8"/>
      <c r="LYQ56" s="8"/>
      <c r="LYR56" s="8"/>
      <c r="LYS56" s="8"/>
      <c r="LYT56" s="8"/>
      <c r="LYU56" s="8"/>
      <c r="LYV56" s="8"/>
      <c r="LYW56" s="8"/>
      <c r="LYX56" s="8"/>
      <c r="LYY56" s="8"/>
      <c r="LYZ56" s="8"/>
      <c r="LZA56" s="8"/>
      <c r="LZB56" s="8"/>
      <c r="LZC56" s="8"/>
      <c r="LZD56" s="8"/>
      <c r="LZE56" s="8"/>
      <c r="LZF56" s="8"/>
      <c r="LZG56" s="8"/>
      <c r="LZH56" s="8"/>
      <c r="LZI56" s="8"/>
      <c r="LZJ56" s="8"/>
      <c r="LZK56" s="8"/>
      <c r="LZL56" s="8"/>
      <c r="LZM56" s="8"/>
      <c r="LZN56" s="8"/>
      <c r="LZO56" s="8"/>
      <c r="LZP56" s="8"/>
      <c r="LZQ56" s="8"/>
      <c r="LZR56" s="8"/>
      <c r="LZS56" s="8"/>
      <c r="LZT56" s="8"/>
      <c r="LZU56" s="8"/>
      <c r="LZV56" s="8"/>
      <c r="LZW56" s="8"/>
      <c r="LZX56" s="8"/>
      <c r="LZY56" s="8"/>
      <c r="LZZ56" s="8"/>
      <c r="MAA56" s="8"/>
      <c r="MAB56" s="8"/>
      <c r="MAC56" s="8"/>
      <c r="MAD56" s="8"/>
      <c r="MAE56" s="8"/>
      <c r="MAF56" s="8"/>
      <c r="MAG56" s="8"/>
      <c r="MAH56" s="8"/>
      <c r="MAI56" s="8"/>
      <c r="MAJ56" s="8"/>
      <c r="MAK56" s="8"/>
      <c r="MAL56" s="8"/>
      <c r="MAM56" s="8"/>
      <c r="MAN56" s="8"/>
      <c r="MAO56" s="8"/>
      <c r="MAP56" s="8"/>
      <c r="MAQ56" s="8"/>
      <c r="MAR56" s="8"/>
      <c r="MAS56" s="8"/>
      <c r="MAT56" s="8"/>
      <c r="MAU56" s="8"/>
      <c r="MAV56" s="8"/>
      <c r="MAW56" s="8"/>
      <c r="MAX56" s="8"/>
      <c r="MAY56" s="8"/>
      <c r="MAZ56" s="8"/>
      <c r="MBA56" s="8"/>
      <c r="MBB56" s="8"/>
      <c r="MBC56" s="8"/>
      <c r="MBD56" s="8"/>
      <c r="MBE56" s="8"/>
      <c r="MBF56" s="8"/>
      <c r="MBG56" s="8"/>
      <c r="MBH56" s="8"/>
      <c r="MBI56" s="8"/>
      <c r="MBJ56" s="8"/>
      <c r="MBK56" s="8"/>
      <c r="MBL56" s="8"/>
      <c r="MBM56" s="8"/>
      <c r="MBN56" s="8"/>
      <c r="MBO56" s="8"/>
      <c r="MBP56" s="8"/>
      <c r="MBQ56" s="8"/>
      <c r="MBR56" s="8"/>
      <c r="MBS56" s="8"/>
      <c r="MBT56" s="8"/>
      <c r="MBU56" s="8"/>
      <c r="MBV56" s="8"/>
      <c r="MBW56" s="8"/>
      <c r="MBX56" s="8"/>
      <c r="MBY56" s="8"/>
      <c r="MBZ56" s="8"/>
      <c r="MCA56" s="8"/>
      <c r="MCB56" s="8"/>
      <c r="MCC56" s="8"/>
      <c r="MCD56" s="8"/>
      <c r="MCE56" s="8"/>
      <c r="MCF56" s="8"/>
      <c r="MCG56" s="8"/>
      <c r="MCH56" s="8"/>
      <c r="MCI56" s="8"/>
      <c r="MCJ56" s="8"/>
      <c r="MCK56" s="8"/>
      <c r="MCL56" s="8"/>
      <c r="MCM56" s="8"/>
      <c r="MCN56" s="8"/>
      <c r="MCO56" s="8"/>
      <c r="MCP56" s="8"/>
      <c r="MCQ56" s="8"/>
      <c r="MCR56" s="8"/>
      <c r="MCS56" s="8"/>
      <c r="MCT56" s="8"/>
      <c r="MCU56" s="8"/>
      <c r="MCV56" s="8"/>
      <c r="MCW56" s="8"/>
      <c r="MCX56" s="8"/>
      <c r="MCY56" s="8"/>
      <c r="MCZ56" s="8"/>
      <c r="MDA56" s="8"/>
      <c r="MDB56" s="8"/>
      <c r="MDC56" s="8"/>
      <c r="MDD56" s="8"/>
      <c r="MDE56" s="8"/>
      <c r="MDF56" s="8"/>
      <c r="MDG56" s="8"/>
      <c r="MDH56" s="8"/>
      <c r="MDI56" s="8"/>
      <c r="MDJ56" s="8"/>
      <c r="MDK56" s="8"/>
      <c r="MDL56" s="8"/>
      <c r="MDM56" s="8"/>
      <c r="MDN56" s="8"/>
      <c r="MDO56" s="8"/>
      <c r="MDP56" s="8"/>
      <c r="MDQ56" s="8"/>
      <c r="MDR56" s="8"/>
      <c r="MDS56" s="8"/>
      <c r="MDT56" s="8"/>
      <c r="MDU56" s="8"/>
      <c r="MDV56" s="8"/>
      <c r="MDW56" s="8"/>
      <c r="MDX56" s="8"/>
      <c r="MDY56" s="8"/>
      <c r="MDZ56" s="8"/>
      <c r="MEA56" s="8"/>
      <c r="MEB56" s="8"/>
      <c r="MEC56" s="8"/>
      <c r="MED56" s="8"/>
      <c r="MEE56" s="8"/>
      <c r="MEF56" s="8"/>
      <c r="MEG56" s="8"/>
      <c r="MEH56" s="8"/>
      <c r="MEI56" s="8"/>
      <c r="MEJ56" s="8"/>
      <c r="MEK56" s="8"/>
      <c r="MEL56" s="8"/>
      <c r="MEM56" s="8"/>
      <c r="MEN56" s="8"/>
      <c r="MEO56" s="8"/>
      <c r="MEP56" s="8"/>
      <c r="MEQ56" s="8"/>
      <c r="MER56" s="8"/>
      <c r="MES56" s="8"/>
      <c r="MET56" s="8"/>
      <c r="MEU56" s="8"/>
      <c r="MEV56" s="8"/>
      <c r="MEW56" s="8"/>
      <c r="MEX56" s="8"/>
      <c r="MEY56" s="8"/>
      <c r="MEZ56" s="8"/>
      <c r="MFA56" s="8"/>
      <c r="MFB56" s="8"/>
      <c r="MFC56" s="8"/>
      <c r="MFD56" s="8"/>
      <c r="MFE56" s="8"/>
      <c r="MFF56" s="8"/>
      <c r="MFG56" s="8"/>
      <c r="MFH56" s="8"/>
      <c r="MFI56" s="8"/>
      <c r="MFJ56" s="8"/>
      <c r="MFK56" s="8"/>
      <c r="MFL56" s="8"/>
      <c r="MFM56" s="8"/>
      <c r="MFN56" s="8"/>
      <c r="MFO56" s="8"/>
      <c r="MFP56" s="8"/>
      <c r="MFQ56" s="8"/>
      <c r="MFR56" s="8"/>
      <c r="MFS56" s="8"/>
      <c r="MFT56" s="8"/>
      <c r="MFU56" s="8"/>
      <c r="MFV56" s="8"/>
      <c r="MFW56" s="8"/>
      <c r="MFX56" s="8"/>
      <c r="MFY56" s="8"/>
      <c r="MFZ56" s="8"/>
      <c r="MGA56" s="8"/>
      <c r="MGB56" s="8"/>
      <c r="MGC56" s="8"/>
      <c r="MGD56" s="8"/>
      <c r="MGE56" s="8"/>
      <c r="MGF56" s="8"/>
      <c r="MGG56" s="8"/>
      <c r="MGH56" s="8"/>
      <c r="MGI56" s="8"/>
      <c r="MGJ56" s="8"/>
      <c r="MGK56" s="8"/>
      <c r="MGL56" s="8"/>
      <c r="MGM56" s="8"/>
      <c r="MGN56" s="8"/>
      <c r="MGO56" s="8"/>
      <c r="MGP56" s="8"/>
      <c r="MGQ56" s="8"/>
      <c r="MGR56" s="8"/>
      <c r="MGS56" s="8"/>
      <c r="MGT56" s="8"/>
      <c r="MGU56" s="8"/>
      <c r="MGV56" s="8"/>
      <c r="MGW56" s="8"/>
      <c r="MGX56" s="8"/>
      <c r="MGY56" s="8"/>
      <c r="MGZ56" s="8"/>
      <c r="MHA56" s="8"/>
      <c r="MHB56" s="8"/>
      <c r="MHC56" s="8"/>
      <c r="MHD56" s="8"/>
      <c r="MHE56" s="8"/>
      <c r="MHF56" s="8"/>
      <c r="MHG56" s="8"/>
      <c r="MHH56" s="8"/>
      <c r="MHI56" s="8"/>
      <c r="MHJ56" s="8"/>
      <c r="MHK56" s="8"/>
      <c r="MHL56" s="8"/>
      <c r="MHM56" s="8"/>
      <c r="MHN56" s="8"/>
      <c r="MHO56" s="8"/>
      <c r="MHP56" s="8"/>
      <c r="MHQ56" s="8"/>
      <c r="MHR56" s="8"/>
      <c r="MHS56" s="8"/>
      <c r="MHT56" s="8"/>
      <c r="MHU56" s="8"/>
      <c r="MHV56" s="8"/>
      <c r="MHW56" s="8"/>
      <c r="MHX56" s="8"/>
      <c r="MHY56" s="8"/>
      <c r="MHZ56" s="8"/>
      <c r="MIA56" s="8"/>
      <c r="MIB56" s="8"/>
      <c r="MIC56" s="8"/>
      <c r="MID56" s="8"/>
      <c r="MIE56" s="8"/>
      <c r="MIF56" s="8"/>
      <c r="MIG56" s="8"/>
      <c r="MIH56" s="8"/>
      <c r="MII56" s="8"/>
      <c r="MIJ56" s="8"/>
      <c r="MIK56" s="8"/>
      <c r="MIL56" s="8"/>
      <c r="MIM56" s="8"/>
      <c r="MIN56" s="8"/>
      <c r="MIO56" s="8"/>
      <c r="MIP56" s="8"/>
      <c r="MIQ56" s="8"/>
      <c r="MIR56" s="8"/>
      <c r="MIS56" s="8"/>
      <c r="MIT56" s="8"/>
      <c r="MIU56" s="8"/>
      <c r="MIV56" s="8"/>
      <c r="MIW56" s="8"/>
      <c r="MIX56" s="8"/>
      <c r="MIY56" s="8"/>
      <c r="MIZ56" s="8"/>
      <c r="MJA56" s="8"/>
      <c r="MJB56" s="8"/>
      <c r="MJC56" s="8"/>
      <c r="MJD56" s="8"/>
      <c r="MJE56" s="8"/>
      <c r="MJF56" s="8"/>
      <c r="MJG56" s="8"/>
      <c r="MJH56" s="8"/>
      <c r="MJI56" s="8"/>
      <c r="MJJ56" s="8"/>
      <c r="MJK56" s="8"/>
      <c r="MJL56" s="8"/>
      <c r="MJM56" s="8"/>
      <c r="MJN56" s="8"/>
      <c r="MJO56" s="8"/>
      <c r="MJP56" s="8"/>
      <c r="MJQ56" s="8"/>
      <c r="MJR56" s="8"/>
      <c r="MJS56" s="8"/>
      <c r="MJT56" s="8"/>
      <c r="MJU56" s="8"/>
      <c r="MJV56" s="8"/>
      <c r="MJW56" s="8"/>
      <c r="MJX56" s="8"/>
      <c r="MJY56" s="8"/>
      <c r="MJZ56" s="8"/>
      <c r="MKA56" s="8"/>
      <c r="MKB56" s="8"/>
      <c r="MKC56" s="8"/>
      <c r="MKD56" s="8"/>
      <c r="MKE56" s="8"/>
      <c r="MKF56" s="8"/>
      <c r="MKG56" s="8"/>
      <c r="MKH56" s="8"/>
      <c r="MKI56" s="8"/>
      <c r="MKJ56" s="8"/>
      <c r="MKK56" s="8"/>
      <c r="MKL56" s="8"/>
      <c r="MKM56" s="8"/>
      <c r="MKN56" s="8"/>
      <c r="MKO56" s="8"/>
      <c r="MKP56" s="8"/>
      <c r="MKQ56" s="8"/>
      <c r="MKR56" s="8"/>
      <c r="MKS56" s="8"/>
      <c r="MKT56" s="8"/>
      <c r="MKU56" s="8"/>
      <c r="MKV56" s="8"/>
      <c r="MKW56" s="8"/>
      <c r="MKX56" s="8"/>
      <c r="MKY56" s="8"/>
      <c r="MKZ56" s="8"/>
      <c r="MLA56" s="8"/>
      <c r="MLB56" s="8"/>
      <c r="MLC56" s="8"/>
      <c r="MLD56" s="8"/>
      <c r="MLE56" s="8"/>
      <c r="MLF56" s="8"/>
      <c r="MLG56" s="8"/>
      <c r="MLH56" s="8"/>
      <c r="MLI56" s="8"/>
      <c r="MLJ56" s="8"/>
      <c r="MLK56" s="8"/>
      <c r="MLL56" s="8"/>
      <c r="MLM56" s="8"/>
      <c r="MLN56" s="8"/>
      <c r="MLO56" s="8"/>
      <c r="MLP56" s="8"/>
      <c r="MLQ56" s="8"/>
      <c r="MLR56" s="8"/>
      <c r="MLS56" s="8"/>
      <c r="MLT56" s="8"/>
      <c r="MLU56" s="8"/>
      <c r="MLV56" s="8"/>
      <c r="MLW56" s="8"/>
      <c r="MLX56" s="8"/>
      <c r="MLY56" s="8"/>
      <c r="MLZ56" s="8"/>
      <c r="MMA56" s="8"/>
      <c r="MMB56" s="8"/>
      <c r="MMC56" s="8"/>
      <c r="MMD56" s="8"/>
      <c r="MME56" s="8"/>
      <c r="MMF56" s="8"/>
      <c r="MMG56" s="8"/>
      <c r="MMH56" s="8"/>
      <c r="MMI56" s="8"/>
      <c r="MMJ56" s="8"/>
      <c r="MMK56" s="8"/>
      <c r="MML56" s="8"/>
      <c r="MMM56" s="8"/>
      <c r="MMN56" s="8"/>
      <c r="MMO56" s="8"/>
      <c r="MMP56" s="8"/>
      <c r="MMQ56" s="8"/>
      <c r="MMR56" s="8"/>
      <c r="MMS56" s="8"/>
      <c r="MMT56" s="8"/>
      <c r="MMU56" s="8"/>
      <c r="MMV56" s="8"/>
      <c r="MMW56" s="8"/>
      <c r="MMX56" s="8"/>
      <c r="MMY56" s="8"/>
      <c r="MMZ56" s="8"/>
      <c r="MNA56" s="8"/>
      <c r="MNB56" s="8"/>
      <c r="MNC56" s="8"/>
      <c r="MND56" s="8"/>
      <c r="MNE56" s="8"/>
      <c r="MNF56" s="8"/>
      <c r="MNG56" s="8"/>
      <c r="MNH56" s="8"/>
      <c r="MNI56" s="8"/>
      <c r="MNJ56" s="8"/>
      <c r="MNK56" s="8"/>
      <c r="MNL56" s="8"/>
      <c r="MNM56" s="8"/>
      <c r="MNN56" s="8"/>
      <c r="MNO56" s="8"/>
      <c r="MNP56" s="8"/>
      <c r="MNQ56" s="8"/>
      <c r="MNR56" s="8"/>
      <c r="MNS56" s="8"/>
      <c r="MNT56" s="8"/>
      <c r="MNU56" s="8"/>
      <c r="MNV56" s="8"/>
      <c r="MNW56" s="8"/>
      <c r="MNX56" s="8"/>
      <c r="MNY56" s="8"/>
      <c r="MNZ56" s="8"/>
      <c r="MOA56" s="8"/>
      <c r="MOB56" s="8"/>
      <c r="MOC56" s="8"/>
      <c r="MOD56" s="8"/>
      <c r="MOE56" s="8"/>
      <c r="MOF56" s="8"/>
      <c r="MOG56" s="8"/>
      <c r="MOH56" s="8"/>
      <c r="MOI56" s="8"/>
      <c r="MOJ56" s="8"/>
      <c r="MOK56" s="8"/>
      <c r="MOL56" s="8"/>
      <c r="MOM56" s="8"/>
      <c r="MON56" s="8"/>
      <c r="MOO56" s="8"/>
      <c r="MOP56" s="8"/>
      <c r="MOQ56" s="8"/>
      <c r="MOR56" s="8"/>
      <c r="MOS56" s="8"/>
      <c r="MOT56" s="8"/>
      <c r="MOU56" s="8"/>
      <c r="MOV56" s="8"/>
      <c r="MOW56" s="8"/>
      <c r="MOX56" s="8"/>
      <c r="MOY56" s="8"/>
      <c r="MOZ56" s="8"/>
      <c r="MPA56" s="8"/>
      <c r="MPB56" s="8"/>
      <c r="MPC56" s="8"/>
      <c r="MPD56" s="8"/>
      <c r="MPE56" s="8"/>
      <c r="MPF56" s="8"/>
      <c r="MPG56" s="8"/>
      <c r="MPH56" s="8"/>
      <c r="MPI56" s="8"/>
      <c r="MPJ56" s="8"/>
      <c r="MPK56" s="8"/>
      <c r="MPL56" s="8"/>
      <c r="MPM56" s="8"/>
      <c r="MPN56" s="8"/>
      <c r="MPO56" s="8"/>
      <c r="MPP56" s="8"/>
      <c r="MPQ56" s="8"/>
      <c r="MPR56" s="8"/>
      <c r="MPS56" s="8"/>
      <c r="MPT56" s="8"/>
      <c r="MPU56" s="8"/>
      <c r="MPV56" s="8"/>
      <c r="MPW56" s="8"/>
      <c r="MPX56" s="8"/>
      <c r="MPY56" s="8"/>
      <c r="MPZ56" s="8"/>
      <c r="MQA56" s="8"/>
      <c r="MQB56" s="8"/>
      <c r="MQC56" s="8"/>
      <c r="MQD56" s="8"/>
      <c r="MQE56" s="8"/>
      <c r="MQF56" s="8"/>
      <c r="MQG56" s="8"/>
      <c r="MQH56" s="8"/>
      <c r="MQI56" s="8"/>
      <c r="MQJ56" s="8"/>
      <c r="MQK56" s="8"/>
      <c r="MQL56" s="8"/>
      <c r="MQM56" s="8"/>
      <c r="MQN56" s="8"/>
      <c r="MQO56" s="8"/>
      <c r="MQP56" s="8"/>
      <c r="MQQ56" s="8"/>
      <c r="MQR56" s="8"/>
      <c r="MQS56" s="8"/>
      <c r="MQT56" s="8"/>
      <c r="MQU56" s="8"/>
      <c r="MQV56" s="8"/>
      <c r="MQW56" s="8"/>
      <c r="MQX56" s="8"/>
      <c r="MQY56" s="8"/>
      <c r="MQZ56" s="8"/>
      <c r="MRA56" s="8"/>
      <c r="MRB56" s="8"/>
      <c r="MRC56" s="8"/>
      <c r="MRD56" s="8"/>
      <c r="MRE56" s="8"/>
      <c r="MRF56" s="8"/>
      <c r="MRG56" s="8"/>
      <c r="MRH56" s="8"/>
      <c r="MRI56" s="8"/>
      <c r="MRJ56" s="8"/>
      <c r="MRK56" s="8"/>
      <c r="MRL56" s="8"/>
      <c r="MRM56" s="8"/>
      <c r="MRN56" s="8"/>
      <c r="MRO56" s="8"/>
      <c r="MRP56" s="8"/>
      <c r="MRQ56" s="8"/>
      <c r="MRR56" s="8"/>
      <c r="MRS56" s="8"/>
      <c r="MRT56" s="8"/>
      <c r="MRU56" s="8"/>
      <c r="MRV56" s="8"/>
      <c r="MRW56" s="8"/>
      <c r="MRX56" s="8"/>
      <c r="MRY56" s="8"/>
      <c r="MRZ56" s="8"/>
      <c r="MSA56" s="8"/>
      <c r="MSB56" s="8"/>
      <c r="MSC56" s="8"/>
      <c r="MSD56" s="8"/>
      <c r="MSE56" s="8"/>
      <c r="MSF56" s="8"/>
      <c r="MSG56" s="8"/>
      <c r="MSH56" s="8"/>
      <c r="MSI56" s="8"/>
      <c r="MSJ56" s="8"/>
      <c r="MSK56" s="8"/>
      <c r="MSL56" s="8"/>
      <c r="MSM56" s="8"/>
      <c r="MSN56" s="8"/>
      <c r="MSO56" s="8"/>
      <c r="MSP56" s="8"/>
      <c r="MSQ56" s="8"/>
      <c r="MSR56" s="8"/>
      <c r="MSS56" s="8"/>
      <c r="MST56" s="8"/>
      <c r="MSU56" s="8"/>
      <c r="MSV56" s="8"/>
      <c r="MSW56" s="8"/>
      <c r="MSX56" s="8"/>
      <c r="MSY56" s="8"/>
      <c r="MSZ56" s="8"/>
      <c r="MTA56" s="8"/>
      <c r="MTB56" s="8"/>
      <c r="MTC56" s="8"/>
      <c r="MTD56" s="8"/>
      <c r="MTE56" s="8"/>
      <c r="MTF56" s="8"/>
      <c r="MTG56" s="8"/>
      <c r="MTH56" s="8"/>
      <c r="MTI56" s="8"/>
      <c r="MTJ56" s="8"/>
      <c r="MTK56" s="8"/>
      <c r="MTL56" s="8"/>
      <c r="MTM56" s="8"/>
      <c r="MTN56" s="8"/>
      <c r="MTO56" s="8"/>
      <c r="MTP56" s="8"/>
      <c r="MTQ56" s="8"/>
      <c r="MTR56" s="8"/>
      <c r="MTS56" s="8"/>
      <c r="MTT56" s="8"/>
      <c r="MTU56" s="8"/>
      <c r="MTV56" s="8"/>
      <c r="MTW56" s="8"/>
      <c r="MTX56" s="8"/>
      <c r="MTY56" s="8"/>
      <c r="MTZ56" s="8"/>
      <c r="MUA56" s="8"/>
      <c r="MUB56" s="8"/>
      <c r="MUC56" s="8"/>
      <c r="MUD56" s="8"/>
      <c r="MUE56" s="8"/>
      <c r="MUF56" s="8"/>
      <c r="MUG56" s="8"/>
      <c r="MUH56" s="8"/>
      <c r="MUI56" s="8"/>
      <c r="MUJ56" s="8"/>
      <c r="MUK56" s="8"/>
      <c r="MUL56" s="8"/>
      <c r="MUM56" s="8"/>
      <c r="MUN56" s="8"/>
      <c r="MUO56" s="8"/>
      <c r="MUP56" s="8"/>
      <c r="MUQ56" s="8"/>
      <c r="MUR56" s="8"/>
      <c r="MUS56" s="8"/>
      <c r="MUT56" s="8"/>
      <c r="MUU56" s="8"/>
      <c r="MUV56" s="8"/>
      <c r="MUW56" s="8"/>
      <c r="MUX56" s="8"/>
      <c r="MUY56" s="8"/>
      <c r="MUZ56" s="8"/>
      <c r="MVA56" s="8"/>
      <c r="MVB56" s="8"/>
      <c r="MVC56" s="8"/>
      <c r="MVD56" s="8"/>
      <c r="MVE56" s="8"/>
      <c r="MVF56" s="8"/>
      <c r="MVG56" s="8"/>
      <c r="MVH56" s="8"/>
      <c r="MVI56" s="8"/>
      <c r="MVJ56" s="8"/>
      <c r="MVK56" s="8"/>
      <c r="MVL56" s="8"/>
      <c r="MVM56" s="8"/>
      <c r="MVN56" s="8"/>
      <c r="MVO56" s="8"/>
      <c r="MVP56" s="8"/>
      <c r="MVQ56" s="8"/>
      <c r="MVR56" s="8"/>
      <c r="MVS56" s="8"/>
      <c r="MVT56" s="8"/>
      <c r="MVU56" s="8"/>
      <c r="MVV56" s="8"/>
      <c r="MVW56" s="8"/>
      <c r="MVX56" s="8"/>
      <c r="MVY56" s="8"/>
      <c r="MVZ56" s="8"/>
      <c r="MWA56" s="8"/>
      <c r="MWB56" s="8"/>
      <c r="MWC56" s="8"/>
      <c r="MWD56" s="8"/>
      <c r="MWE56" s="8"/>
      <c r="MWF56" s="8"/>
      <c r="MWG56" s="8"/>
      <c r="MWH56" s="8"/>
      <c r="MWI56" s="8"/>
      <c r="MWJ56" s="8"/>
      <c r="MWK56" s="8"/>
      <c r="MWL56" s="8"/>
      <c r="MWM56" s="8"/>
      <c r="MWN56" s="8"/>
      <c r="MWO56" s="8"/>
      <c r="MWP56" s="8"/>
      <c r="MWQ56" s="8"/>
      <c r="MWR56" s="8"/>
      <c r="MWS56" s="8"/>
      <c r="MWT56" s="8"/>
      <c r="MWU56" s="8"/>
      <c r="MWV56" s="8"/>
      <c r="MWW56" s="8"/>
      <c r="MWX56" s="8"/>
      <c r="MWY56" s="8"/>
      <c r="MWZ56" s="8"/>
      <c r="MXA56" s="8"/>
      <c r="MXB56" s="8"/>
      <c r="MXC56" s="8"/>
      <c r="MXD56" s="8"/>
      <c r="MXE56" s="8"/>
      <c r="MXF56" s="8"/>
      <c r="MXG56" s="8"/>
      <c r="MXH56" s="8"/>
      <c r="MXI56" s="8"/>
      <c r="MXJ56" s="8"/>
      <c r="MXK56" s="8"/>
      <c r="MXL56" s="8"/>
      <c r="MXM56" s="8"/>
      <c r="MXN56" s="8"/>
      <c r="MXO56" s="8"/>
      <c r="MXP56" s="8"/>
      <c r="MXQ56" s="8"/>
      <c r="MXR56" s="8"/>
      <c r="MXS56" s="8"/>
      <c r="MXT56" s="8"/>
      <c r="MXU56" s="8"/>
      <c r="MXV56" s="8"/>
      <c r="MXW56" s="8"/>
      <c r="MXX56" s="8"/>
      <c r="MXY56" s="8"/>
      <c r="MXZ56" s="8"/>
      <c r="MYA56" s="8"/>
      <c r="MYB56" s="8"/>
      <c r="MYC56" s="8"/>
      <c r="MYD56" s="8"/>
      <c r="MYE56" s="8"/>
      <c r="MYF56" s="8"/>
      <c r="MYG56" s="8"/>
      <c r="MYH56" s="8"/>
      <c r="MYI56" s="8"/>
      <c r="MYJ56" s="8"/>
      <c r="MYK56" s="8"/>
      <c r="MYL56" s="8"/>
      <c r="MYM56" s="8"/>
      <c r="MYN56" s="8"/>
      <c r="MYO56" s="8"/>
      <c r="MYP56" s="8"/>
      <c r="MYQ56" s="8"/>
      <c r="MYR56" s="8"/>
      <c r="MYS56" s="8"/>
      <c r="MYT56" s="8"/>
      <c r="MYU56" s="8"/>
      <c r="MYV56" s="8"/>
      <c r="MYW56" s="8"/>
      <c r="MYX56" s="8"/>
      <c r="MYY56" s="8"/>
      <c r="MYZ56" s="8"/>
      <c r="MZA56" s="8"/>
      <c r="MZB56" s="8"/>
      <c r="MZC56" s="8"/>
      <c r="MZD56" s="8"/>
      <c r="MZE56" s="8"/>
      <c r="MZF56" s="8"/>
      <c r="MZG56" s="8"/>
      <c r="MZH56" s="8"/>
      <c r="MZI56" s="8"/>
      <c r="MZJ56" s="8"/>
      <c r="MZK56" s="8"/>
      <c r="MZL56" s="8"/>
      <c r="MZM56" s="8"/>
      <c r="MZN56" s="8"/>
      <c r="MZO56" s="8"/>
      <c r="MZP56" s="8"/>
      <c r="MZQ56" s="8"/>
      <c r="MZR56" s="8"/>
      <c r="MZS56" s="8"/>
      <c r="MZT56" s="8"/>
      <c r="MZU56" s="8"/>
      <c r="MZV56" s="8"/>
      <c r="MZW56" s="8"/>
      <c r="MZX56" s="8"/>
      <c r="MZY56" s="8"/>
      <c r="MZZ56" s="8"/>
      <c r="NAA56" s="8"/>
      <c r="NAB56" s="8"/>
      <c r="NAC56" s="8"/>
      <c r="NAD56" s="8"/>
      <c r="NAE56" s="8"/>
      <c r="NAF56" s="8"/>
      <c r="NAG56" s="8"/>
      <c r="NAH56" s="8"/>
      <c r="NAI56" s="8"/>
      <c r="NAJ56" s="8"/>
      <c r="NAK56" s="8"/>
      <c r="NAL56" s="8"/>
      <c r="NAM56" s="8"/>
      <c r="NAN56" s="8"/>
      <c r="NAO56" s="8"/>
      <c r="NAP56" s="8"/>
      <c r="NAQ56" s="8"/>
      <c r="NAR56" s="8"/>
      <c r="NAS56" s="8"/>
      <c r="NAT56" s="8"/>
      <c r="NAU56" s="8"/>
      <c r="NAV56" s="8"/>
      <c r="NAW56" s="8"/>
      <c r="NAX56" s="8"/>
      <c r="NAY56" s="8"/>
      <c r="NAZ56" s="8"/>
      <c r="NBA56" s="8"/>
      <c r="NBB56" s="8"/>
      <c r="NBC56" s="8"/>
      <c r="NBD56" s="8"/>
      <c r="NBE56" s="8"/>
      <c r="NBF56" s="8"/>
      <c r="NBG56" s="8"/>
      <c r="NBH56" s="8"/>
      <c r="NBI56" s="8"/>
      <c r="NBJ56" s="8"/>
      <c r="NBK56" s="8"/>
      <c r="NBL56" s="8"/>
      <c r="NBM56" s="8"/>
      <c r="NBN56" s="8"/>
      <c r="NBO56" s="8"/>
      <c r="NBP56" s="8"/>
      <c r="NBQ56" s="8"/>
      <c r="NBR56" s="8"/>
      <c r="NBS56" s="8"/>
      <c r="NBT56" s="8"/>
      <c r="NBU56" s="8"/>
      <c r="NBV56" s="8"/>
      <c r="NBW56" s="8"/>
      <c r="NBX56" s="8"/>
      <c r="NBY56" s="8"/>
      <c r="NBZ56" s="8"/>
      <c r="NCA56" s="8"/>
      <c r="NCB56" s="8"/>
      <c r="NCC56" s="8"/>
      <c r="NCD56" s="8"/>
      <c r="NCE56" s="8"/>
      <c r="NCF56" s="8"/>
      <c r="NCG56" s="8"/>
      <c r="NCH56" s="8"/>
      <c r="NCI56" s="8"/>
      <c r="NCJ56" s="8"/>
      <c r="NCK56" s="8"/>
      <c r="NCL56" s="8"/>
      <c r="NCM56" s="8"/>
      <c r="NCN56" s="8"/>
      <c r="NCO56" s="8"/>
      <c r="NCP56" s="8"/>
      <c r="NCQ56" s="8"/>
      <c r="NCR56" s="8"/>
      <c r="NCS56" s="8"/>
      <c r="NCT56" s="8"/>
      <c r="NCU56" s="8"/>
      <c r="NCV56" s="8"/>
      <c r="NCW56" s="8"/>
      <c r="NCX56" s="8"/>
      <c r="NCY56" s="8"/>
      <c r="NCZ56" s="8"/>
      <c r="NDA56" s="8"/>
      <c r="NDB56" s="8"/>
      <c r="NDC56" s="8"/>
      <c r="NDD56" s="8"/>
      <c r="NDE56" s="8"/>
      <c r="NDF56" s="8"/>
      <c r="NDG56" s="8"/>
      <c r="NDH56" s="8"/>
      <c r="NDI56" s="8"/>
      <c r="NDJ56" s="8"/>
      <c r="NDK56" s="8"/>
      <c r="NDL56" s="8"/>
      <c r="NDM56" s="8"/>
      <c r="NDN56" s="8"/>
      <c r="NDO56" s="8"/>
      <c r="NDP56" s="8"/>
      <c r="NDQ56" s="8"/>
      <c r="NDR56" s="8"/>
      <c r="NDS56" s="8"/>
      <c r="NDT56" s="8"/>
      <c r="NDU56" s="8"/>
      <c r="NDV56" s="8"/>
      <c r="NDW56" s="8"/>
      <c r="NDX56" s="8"/>
      <c r="NDY56" s="8"/>
      <c r="NDZ56" s="8"/>
      <c r="NEA56" s="8"/>
      <c r="NEB56" s="8"/>
      <c r="NEC56" s="8"/>
      <c r="NED56" s="8"/>
      <c r="NEE56" s="8"/>
      <c r="NEF56" s="8"/>
      <c r="NEG56" s="8"/>
      <c r="NEH56" s="8"/>
      <c r="NEI56" s="8"/>
      <c r="NEJ56" s="8"/>
      <c r="NEK56" s="8"/>
      <c r="NEL56" s="8"/>
      <c r="NEM56" s="8"/>
      <c r="NEN56" s="8"/>
      <c r="NEO56" s="8"/>
      <c r="NEP56" s="8"/>
      <c r="NEQ56" s="8"/>
      <c r="NER56" s="8"/>
      <c r="NES56" s="8"/>
      <c r="NET56" s="8"/>
      <c r="NEU56" s="8"/>
      <c r="NEV56" s="8"/>
      <c r="NEW56" s="8"/>
      <c r="NEX56" s="8"/>
      <c r="NEY56" s="8"/>
      <c r="NEZ56" s="8"/>
      <c r="NFA56" s="8"/>
      <c r="NFB56" s="8"/>
      <c r="NFC56" s="8"/>
      <c r="NFD56" s="8"/>
      <c r="NFE56" s="8"/>
      <c r="NFF56" s="8"/>
      <c r="NFG56" s="8"/>
      <c r="NFH56" s="8"/>
      <c r="NFI56" s="8"/>
      <c r="NFJ56" s="8"/>
      <c r="NFK56" s="8"/>
      <c r="NFL56" s="8"/>
      <c r="NFM56" s="8"/>
      <c r="NFN56" s="8"/>
      <c r="NFO56" s="8"/>
      <c r="NFP56" s="8"/>
      <c r="NFQ56" s="8"/>
      <c r="NFR56" s="8"/>
      <c r="NFS56" s="8"/>
      <c r="NFT56" s="8"/>
      <c r="NFU56" s="8"/>
      <c r="NFV56" s="8"/>
      <c r="NFW56" s="8"/>
      <c r="NFX56" s="8"/>
      <c r="NFY56" s="8"/>
      <c r="NFZ56" s="8"/>
      <c r="NGA56" s="8"/>
      <c r="NGB56" s="8"/>
      <c r="NGC56" s="8"/>
      <c r="NGD56" s="8"/>
      <c r="NGE56" s="8"/>
      <c r="NGF56" s="8"/>
      <c r="NGG56" s="8"/>
      <c r="NGH56" s="8"/>
      <c r="NGI56" s="8"/>
      <c r="NGJ56" s="8"/>
      <c r="NGK56" s="8"/>
      <c r="NGL56" s="8"/>
      <c r="NGM56" s="8"/>
      <c r="NGN56" s="8"/>
      <c r="NGO56" s="8"/>
      <c r="NGP56" s="8"/>
      <c r="NGQ56" s="8"/>
      <c r="NGR56" s="8"/>
      <c r="NGS56" s="8"/>
      <c r="NGT56" s="8"/>
      <c r="NGU56" s="8"/>
      <c r="NGV56" s="8"/>
      <c r="NGW56" s="8"/>
      <c r="NGX56" s="8"/>
      <c r="NGY56" s="8"/>
      <c r="NGZ56" s="8"/>
      <c r="NHA56" s="8"/>
      <c r="NHB56" s="8"/>
      <c r="NHC56" s="8"/>
      <c r="NHD56" s="8"/>
      <c r="NHE56" s="8"/>
      <c r="NHF56" s="8"/>
      <c r="NHG56" s="8"/>
      <c r="NHH56" s="8"/>
      <c r="NHI56" s="8"/>
      <c r="NHJ56" s="8"/>
      <c r="NHK56" s="8"/>
      <c r="NHL56" s="8"/>
      <c r="NHM56" s="8"/>
      <c r="NHN56" s="8"/>
      <c r="NHO56" s="8"/>
      <c r="NHP56" s="8"/>
      <c r="NHQ56" s="8"/>
      <c r="NHR56" s="8"/>
      <c r="NHS56" s="8"/>
      <c r="NHT56" s="8"/>
      <c r="NHU56" s="8"/>
      <c r="NHV56" s="8"/>
      <c r="NHW56" s="8"/>
      <c r="NHX56" s="8"/>
      <c r="NHY56" s="8"/>
      <c r="NHZ56" s="8"/>
      <c r="NIA56" s="8"/>
      <c r="NIB56" s="8"/>
      <c r="NIC56" s="8"/>
      <c r="NID56" s="8"/>
      <c r="NIE56" s="8"/>
      <c r="NIF56" s="8"/>
      <c r="NIG56" s="8"/>
      <c r="NIH56" s="8"/>
      <c r="NII56" s="8"/>
      <c r="NIJ56" s="8"/>
      <c r="NIK56" s="8"/>
      <c r="NIL56" s="8"/>
      <c r="NIM56" s="8"/>
      <c r="NIN56" s="8"/>
      <c r="NIO56" s="8"/>
      <c r="NIP56" s="8"/>
      <c r="NIQ56" s="8"/>
      <c r="NIR56" s="8"/>
      <c r="NIS56" s="8"/>
      <c r="NIT56" s="8"/>
      <c r="NIU56" s="8"/>
      <c r="NIV56" s="8"/>
      <c r="NIW56" s="8"/>
      <c r="NIX56" s="8"/>
      <c r="NIY56" s="8"/>
      <c r="NIZ56" s="8"/>
      <c r="NJA56" s="8"/>
      <c r="NJB56" s="8"/>
      <c r="NJC56" s="8"/>
      <c r="NJD56" s="8"/>
      <c r="NJE56" s="8"/>
      <c r="NJF56" s="8"/>
      <c r="NJG56" s="8"/>
      <c r="NJH56" s="8"/>
      <c r="NJI56" s="8"/>
      <c r="NJJ56" s="8"/>
      <c r="NJK56" s="8"/>
      <c r="NJL56" s="8"/>
      <c r="NJM56" s="8"/>
      <c r="NJN56" s="8"/>
      <c r="NJO56" s="8"/>
      <c r="NJP56" s="8"/>
      <c r="NJQ56" s="8"/>
      <c r="NJR56" s="8"/>
      <c r="NJS56" s="8"/>
      <c r="NJT56" s="8"/>
      <c r="NJU56" s="8"/>
      <c r="NJV56" s="8"/>
      <c r="NJW56" s="8"/>
      <c r="NJX56" s="8"/>
      <c r="NJY56" s="8"/>
      <c r="NJZ56" s="8"/>
      <c r="NKA56" s="8"/>
      <c r="NKB56" s="8"/>
      <c r="NKC56" s="8"/>
      <c r="NKD56" s="8"/>
      <c r="NKE56" s="8"/>
      <c r="NKF56" s="8"/>
      <c r="NKG56" s="8"/>
      <c r="NKH56" s="8"/>
      <c r="NKI56" s="8"/>
      <c r="NKJ56" s="8"/>
      <c r="NKK56" s="8"/>
      <c r="NKL56" s="8"/>
      <c r="NKM56" s="8"/>
      <c r="NKN56" s="8"/>
      <c r="NKO56" s="8"/>
      <c r="NKP56" s="8"/>
      <c r="NKQ56" s="8"/>
      <c r="NKR56" s="8"/>
      <c r="NKS56" s="8"/>
      <c r="NKT56" s="8"/>
      <c r="NKU56" s="8"/>
      <c r="NKV56" s="8"/>
      <c r="NKW56" s="8"/>
      <c r="NKX56" s="8"/>
      <c r="NKY56" s="8"/>
      <c r="NKZ56" s="8"/>
      <c r="NLA56" s="8"/>
      <c r="NLB56" s="8"/>
      <c r="NLC56" s="8"/>
      <c r="NLD56" s="8"/>
      <c r="NLE56" s="8"/>
      <c r="NLF56" s="8"/>
      <c r="NLG56" s="8"/>
      <c r="NLH56" s="8"/>
      <c r="NLI56" s="8"/>
      <c r="NLJ56" s="8"/>
      <c r="NLK56" s="8"/>
      <c r="NLL56" s="8"/>
      <c r="NLM56" s="8"/>
      <c r="NLN56" s="8"/>
      <c r="NLO56" s="8"/>
      <c r="NLP56" s="8"/>
      <c r="NLQ56" s="8"/>
      <c r="NLR56" s="8"/>
      <c r="NLS56" s="8"/>
      <c r="NLT56" s="8"/>
      <c r="NLU56" s="8"/>
      <c r="NLV56" s="8"/>
      <c r="NLW56" s="8"/>
      <c r="NLX56" s="8"/>
      <c r="NLY56" s="8"/>
      <c r="NLZ56" s="8"/>
      <c r="NMA56" s="8"/>
      <c r="NMB56" s="8"/>
      <c r="NMC56" s="8"/>
      <c r="NMD56" s="8"/>
      <c r="NME56" s="8"/>
      <c r="NMF56" s="8"/>
      <c r="NMG56" s="8"/>
      <c r="NMH56" s="8"/>
      <c r="NMI56" s="8"/>
      <c r="NMJ56" s="8"/>
      <c r="NMK56" s="8"/>
      <c r="NML56" s="8"/>
      <c r="NMM56" s="8"/>
      <c r="NMN56" s="8"/>
      <c r="NMO56" s="8"/>
      <c r="NMP56" s="8"/>
      <c r="NMQ56" s="8"/>
      <c r="NMR56" s="8"/>
      <c r="NMS56" s="8"/>
      <c r="NMT56" s="8"/>
      <c r="NMU56" s="8"/>
      <c r="NMV56" s="8"/>
      <c r="NMW56" s="8"/>
      <c r="NMX56" s="8"/>
      <c r="NMY56" s="8"/>
      <c r="NMZ56" s="8"/>
      <c r="NNA56" s="8"/>
      <c r="NNB56" s="8"/>
      <c r="NNC56" s="8"/>
      <c r="NND56" s="8"/>
      <c r="NNE56" s="8"/>
      <c r="NNF56" s="8"/>
      <c r="NNG56" s="8"/>
      <c r="NNH56" s="8"/>
      <c r="NNI56" s="8"/>
      <c r="NNJ56" s="8"/>
      <c r="NNK56" s="8"/>
      <c r="NNL56" s="8"/>
      <c r="NNM56" s="8"/>
      <c r="NNN56" s="8"/>
      <c r="NNO56" s="8"/>
      <c r="NNP56" s="8"/>
      <c r="NNQ56" s="8"/>
      <c r="NNR56" s="8"/>
      <c r="NNS56" s="8"/>
      <c r="NNT56" s="8"/>
      <c r="NNU56" s="8"/>
      <c r="NNV56" s="8"/>
      <c r="NNW56" s="8"/>
      <c r="NNX56" s="8"/>
      <c r="NNY56" s="8"/>
      <c r="NNZ56" s="8"/>
      <c r="NOA56" s="8"/>
      <c r="NOB56" s="8"/>
      <c r="NOC56" s="8"/>
      <c r="NOD56" s="8"/>
      <c r="NOE56" s="8"/>
      <c r="NOF56" s="8"/>
      <c r="NOG56" s="8"/>
      <c r="NOH56" s="8"/>
      <c r="NOI56" s="8"/>
      <c r="NOJ56" s="8"/>
      <c r="NOK56" s="8"/>
      <c r="NOL56" s="8"/>
      <c r="NOM56" s="8"/>
      <c r="NON56" s="8"/>
      <c r="NOO56" s="8"/>
      <c r="NOP56" s="8"/>
      <c r="NOQ56" s="8"/>
      <c r="NOR56" s="8"/>
      <c r="NOS56" s="8"/>
      <c r="NOT56" s="8"/>
      <c r="NOU56" s="8"/>
      <c r="NOV56" s="8"/>
      <c r="NOW56" s="8"/>
      <c r="NOX56" s="8"/>
      <c r="NOY56" s="8"/>
      <c r="NOZ56" s="8"/>
      <c r="NPA56" s="8"/>
      <c r="NPB56" s="8"/>
      <c r="NPC56" s="8"/>
      <c r="NPD56" s="8"/>
      <c r="NPE56" s="8"/>
      <c r="NPF56" s="8"/>
      <c r="NPG56" s="8"/>
      <c r="NPH56" s="8"/>
      <c r="NPI56" s="8"/>
      <c r="NPJ56" s="8"/>
      <c r="NPK56" s="8"/>
      <c r="NPL56" s="8"/>
      <c r="NPM56" s="8"/>
      <c r="NPN56" s="8"/>
      <c r="NPO56" s="8"/>
      <c r="NPP56" s="8"/>
      <c r="NPQ56" s="8"/>
      <c r="NPR56" s="8"/>
      <c r="NPS56" s="8"/>
      <c r="NPT56" s="8"/>
      <c r="NPU56" s="8"/>
      <c r="NPV56" s="8"/>
      <c r="NPW56" s="8"/>
      <c r="NPX56" s="8"/>
      <c r="NPY56" s="8"/>
      <c r="NPZ56" s="8"/>
      <c r="NQA56" s="8"/>
      <c r="NQB56" s="8"/>
      <c r="NQC56" s="8"/>
      <c r="NQD56" s="8"/>
      <c r="NQE56" s="8"/>
      <c r="NQF56" s="8"/>
      <c r="NQG56" s="8"/>
      <c r="NQH56" s="8"/>
      <c r="NQI56" s="8"/>
      <c r="NQJ56" s="8"/>
      <c r="NQK56" s="8"/>
      <c r="NQL56" s="8"/>
      <c r="NQM56" s="8"/>
      <c r="NQN56" s="8"/>
      <c r="NQO56" s="8"/>
      <c r="NQP56" s="8"/>
      <c r="NQQ56" s="8"/>
      <c r="NQR56" s="8"/>
      <c r="NQS56" s="8"/>
      <c r="NQT56" s="8"/>
      <c r="NQU56" s="8"/>
      <c r="NQV56" s="8"/>
      <c r="NQW56" s="8"/>
      <c r="NQX56" s="8"/>
      <c r="NQY56" s="8"/>
      <c r="NQZ56" s="8"/>
      <c r="NRA56" s="8"/>
      <c r="NRB56" s="8"/>
      <c r="NRC56" s="8"/>
      <c r="NRD56" s="8"/>
      <c r="NRE56" s="8"/>
      <c r="NRF56" s="8"/>
      <c r="NRG56" s="8"/>
      <c r="NRH56" s="8"/>
      <c r="NRI56" s="8"/>
      <c r="NRJ56" s="8"/>
      <c r="NRK56" s="8"/>
      <c r="NRL56" s="8"/>
      <c r="NRM56" s="8"/>
      <c r="NRN56" s="8"/>
      <c r="NRO56" s="8"/>
      <c r="NRP56" s="8"/>
      <c r="NRQ56" s="8"/>
      <c r="NRR56" s="8"/>
      <c r="NRS56" s="8"/>
      <c r="NRT56" s="8"/>
      <c r="NRU56" s="8"/>
      <c r="NRV56" s="8"/>
      <c r="NRW56" s="8"/>
      <c r="NRX56" s="8"/>
      <c r="NRY56" s="8"/>
      <c r="NRZ56" s="8"/>
      <c r="NSA56" s="8"/>
      <c r="NSB56" s="8"/>
      <c r="NSC56" s="8"/>
      <c r="NSD56" s="8"/>
      <c r="NSE56" s="8"/>
      <c r="NSF56" s="8"/>
      <c r="NSG56" s="8"/>
      <c r="NSH56" s="8"/>
      <c r="NSI56" s="8"/>
      <c r="NSJ56" s="8"/>
      <c r="NSK56" s="8"/>
      <c r="NSL56" s="8"/>
      <c r="NSM56" s="8"/>
      <c r="NSN56" s="8"/>
      <c r="NSO56" s="8"/>
      <c r="NSP56" s="8"/>
      <c r="NSQ56" s="8"/>
      <c r="NSR56" s="8"/>
      <c r="NSS56" s="8"/>
      <c r="NST56" s="8"/>
      <c r="NSU56" s="8"/>
      <c r="NSV56" s="8"/>
      <c r="NSW56" s="8"/>
      <c r="NSX56" s="8"/>
      <c r="NSY56" s="8"/>
      <c r="NSZ56" s="8"/>
      <c r="NTA56" s="8"/>
      <c r="NTB56" s="8"/>
      <c r="NTC56" s="8"/>
      <c r="NTD56" s="8"/>
      <c r="NTE56" s="8"/>
      <c r="NTF56" s="8"/>
      <c r="NTG56" s="8"/>
      <c r="NTH56" s="8"/>
      <c r="NTI56" s="8"/>
      <c r="NTJ56" s="8"/>
      <c r="NTK56" s="8"/>
      <c r="NTL56" s="8"/>
      <c r="NTM56" s="8"/>
      <c r="NTN56" s="8"/>
      <c r="NTO56" s="8"/>
      <c r="NTP56" s="8"/>
      <c r="NTQ56" s="8"/>
      <c r="NTR56" s="8"/>
      <c r="NTS56" s="8"/>
      <c r="NTT56" s="8"/>
      <c r="NTU56" s="8"/>
      <c r="NTV56" s="8"/>
      <c r="NTW56" s="8"/>
      <c r="NTX56" s="8"/>
      <c r="NTY56" s="8"/>
      <c r="NTZ56" s="8"/>
      <c r="NUA56" s="8"/>
      <c r="NUB56" s="8"/>
      <c r="NUC56" s="8"/>
      <c r="NUD56" s="8"/>
      <c r="NUE56" s="8"/>
      <c r="NUF56" s="8"/>
      <c r="NUG56" s="8"/>
      <c r="NUH56" s="8"/>
      <c r="NUI56" s="8"/>
      <c r="NUJ56" s="8"/>
      <c r="NUK56" s="8"/>
      <c r="NUL56" s="8"/>
      <c r="NUM56" s="8"/>
      <c r="NUN56" s="8"/>
      <c r="NUO56" s="8"/>
      <c r="NUP56" s="8"/>
      <c r="NUQ56" s="8"/>
      <c r="NUR56" s="8"/>
      <c r="NUS56" s="8"/>
      <c r="NUT56" s="8"/>
      <c r="NUU56" s="8"/>
      <c r="NUV56" s="8"/>
      <c r="NUW56" s="8"/>
      <c r="NUX56" s="8"/>
      <c r="NUY56" s="8"/>
      <c r="NUZ56" s="8"/>
      <c r="NVA56" s="8"/>
      <c r="NVB56" s="8"/>
      <c r="NVC56" s="8"/>
      <c r="NVD56" s="8"/>
      <c r="NVE56" s="8"/>
      <c r="NVF56" s="8"/>
      <c r="NVG56" s="8"/>
      <c r="NVH56" s="8"/>
      <c r="NVI56" s="8"/>
      <c r="NVJ56" s="8"/>
      <c r="NVK56" s="8"/>
      <c r="NVL56" s="8"/>
      <c r="NVM56" s="8"/>
      <c r="NVN56" s="8"/>
      <c r="NVO56" s="8"/>
      <c r="NVP56" s="8"/>
      <c r="NVQ56" s="8"/>
      <c r="NVR56" s="8"/>
      <c r="NVS56" s="8"/>
      <c r="NVT56" s="8"/>
      <c r="NVU56" s="8"/>
      <c r="NVV56" s="8"/>
      <c r="NVW56" s="8"/>
      <c r="NVX56" s="8"/>
      <c r="NVY56" s="8"/>
      <c r="NVZ56" s="8"/>
      <c r="NWA56" s="8"/>
      <c r="NWB56" s="8"/>
      <c r="NWC56" s="8"/>
      <c r="NWD56" s="8"/>
      <c r="NWE56" s="8"/>
      <c r="NWF56" s="8"/>
      <c r="NWG56" s="8"/>
      <c r="NWH56" s="8"/>
      <c r="NWI56" s="8"/>
      <c r="NWJ56" s="8"/>
      <c r="NWK56" s="8"/>
      <c r="NWL56" s="8"/>
      <c r="NWM56" s="8"/>
      <c r="NWN56" s="8"/>
      <c r="NWO56" s="8"/>
      <c r="NWP56" s="8"/>
      <c r="NWQ56" s="8"/>
      <c r="NWR56" s="8"/>
      <c r="NWS56" s="8"/>
      <c r="NWT56" s="8"/>
      <c r="NWU56" s="8"/>
      <c r="NWV56" s="8"/>
      <c r="NWW56" s="8"/>
      <c r="NWX56" s="8"/>
      <c r="NWY56" s="8"/>
      <c r="NWZ56" s="8"/>
      <c r="NXA56" s="8"/>
      <c r="NXB56" s="8"/>
      <c r="NXC56" s="8"/>
      <c r="NXD56" s="8"/>
      <c r="NXE56" s="8"/>
      <c r="NXF56" s="8"/>
      <c r="NXG56" s="8"/>
      <c r="NXH56" s="8"/>
      <c r="NXI56" s="8"/>
      <c r="NXJ56" s="8"/>
      <c r="NXK56" s="8"/>
      <c r="NXL56" s="8"/>
      <c r="NXM56" s="8"/>
      <c r="NXN56" s="8"/>
      <c r="NXO56" s="8"/>
      <c r="NXP56" s="8"/>
      <c r="NXQ56" s="8"/>
      <c r="NXR56" s="8"/>
      <c r="NXS56" s="8"/>
      <c r="NXT56" s="8"/>
      <c r="NXU56" s="8"/>
      <c r="NXV56" s="8"/>
      <c r="NXW56" s="8"/>
      <c r="NXX56" s="8"/>
      <c r="NXY56" s="8"/>
      <c r="NXZ56" s="8"/>
      <c r="NYA56" s="8"/>
      <c r="NYB56" s="8"/>
      <c r="NYC56" s="8"/>
      <c r="NYD56" s="8"/>
      <c r="NYE56" s="8"/>
      <c r="NYF56" s="8"/>
      <c r="NYG56" s="8"/>
      <c r="NYH56" s="8"/>
      <c r="NYI56" s="8"/>
      <c r="NYJ56" s="8"/>
      <c r="NYK56" s="8"/>
      <c r="NYL56" s="8"/>
      <c r="NYM56" s="8"/>
      <c r="NYN56" s="8"/>
      <c r="NYO56" s="8"/>
      <c r="NYP56" s="8"/>
      <c r="NYQ56" s="8"/>
      <c r="NYR56" s="8"/>
      <c r="NYS56" s="8"/>
      <c r="NYT56" s="8"/>
      <c r="NYU56" s="8"/>
      <c r="NYV56" s="8"/>
      <c r="NYW56" s="8"/>
      <c r="NYX56" s="8"/>
      <c r="NYY56" s="8"/>
      <c r="NYZ56" s="8"/>
      <c r="NZA56" s="8"/>
      <c r="NZB56" s="8"/>
      <c r="NZC56" s="8"/>
      <c r="NZD56" s="8"/>
      <c r="NZE56" s="8"/>
      <c r="NZF56" s="8"/>
      <c r="NZG56" s="8"/>
      <c r="NZH56" s="8"/>
      <c r="NZI56" s="8"/>
      <c r="NZJ56" s="8"/>
      <c r="NZK56" s="8"/>
      <c r="NZL56" s="8"/>
      <c r="NZM56" s="8"/>
      <c r="NZN56" s="8"/>
      <c r="NZO56" s="8"/>
      <c r="NZP56" s="8"/>
      <c r="NZQ56" s="8"/>
      <c r="NZR56" s="8"/>
      <c r="NZS56" s="8"/>
      <c r="NZT56" s="8"/>
      <c r="NZU56" s="8"/>
      <c r="NZV56" s="8"/>
      <c r="NZW56" s="8"/>
      <c r="NZX56" s="8"/>
      <c r="NZY56" s="8"/>
      <c r="NZZ56" s="8"/>
      <c r="OAA56" s="8"/>
      <c r="OAB56" s="8"/>
      <c r="OAC56" s="8"/>
      <c r="OAD56" s="8"/>
      <c r="OAE56" s="8"/>
      <c r="OAF56" s="8"/>
      <c r="OAG56" s="8"/>
      <c r="OAH56" s="8"/>
      <c r="OAI56" s="8"/>
      <c r="OAJ56" s="8"/>
      <c r="OAK56" s="8"/>
      <c r="OAL56" s="8"/>
      <c r="OAM56" s="8"/>
      <c r="OAN56" s="8"/>
      <c r="OAO56" s="8"/>
      <c r="OAP56" s="8"/>
      <c r="OAQ56" s="8"/>
      <c r="OAR56" s="8"/>
      <c r="OAS56" s="8"/>
      <c r="OAT56" s="8"/>
      <c r="OAU56" s="8"/>
      <c r="OAV56" s="8"/>
      <c r="OAW56" s="8"/>
      <c r="OAX56" s="8"/>
      <c r="OAY56" s="8"/>
      <c r="OAZ56" s="8"/>
      <c r="OBA56" s="8"/>
      <c r="OBB56" s="8"/>
      <c r="OBC56" s="8"/>
      <c r="OBD56" s="8"/>
      <c r="OBE56" s="8"/>
      <c r="OBF56" s="8"/>
      <c r="OBG56" s="8"/>
      <c r="OBH56" s="8"/>
      <c r="OBI56" s="8"/>
      <c r="OBJ56" s="8"/>
      <c r="OBK56" s="8"/>
      <c r="OBL56" s="8"/>
      <c r="OBM56" s="8"/>
      <c r="OBN56" s="8"/>
      <c r="OBO56" s="8"/>
      <c r="OBP56" s="8"/>
      <c r="OBQ56" s="8"/>
      <c r="OBR56" s="8"/>
      <c r="OBS56" s="8"/>
      <c r="OBT56" s="8"/>
      <c r="OBU56" s="8"/>
      <c r="OBV56" s="8"/>
      <c r="OBW56" s="8"/>
      <c r="OBX56" s="8"/>
      <c r="OBY56" s="8"/>
      <c r="OBZ56" s="8"/>
      <c r="OCA56" s="8"/>
      <c r="OCB56" s="8"/>
      <c r="OCC56" s="8"/>
      <c r="OCD56" s="8"/>
      <c r="OCE56" s="8"/>
      <c r="OCF56" s="8"/>
      <c r="OCG56" s="8"/>
      <c r="OCH56" s="8"/>
      <c r="OCI56" s="8"/>
      <c r="OCJ56" s="8"/>
      <c r="OCK56" s="8"/>
      <c r="OCL56" s="8"/>
      <c r="OCM56" s="8"/>
      <c r="OCN56" s="8"/>
      <c r="OCO56" s="8"/>
      <c r="OCP56" s="8"/>
      <c r="OCQ56" s="8"/>
      <c r="OCR56" s="8"/>
      <c r="OCS56" s="8"/>
      <c r="OCT56" s="8"/>
      <c r="OCU56" s="8"/>
      <c r="OCV56" s="8"/>
      <c r="OCW56" s="8"/>
      <c r="OCX56" s="8"/>
      <c r="OCY56" s="8"/>
      <c r="OCZ56" s="8"/>
      <c r="ODA56" s="8"/>
      <c r="ODB56" s="8"/>
      <c r="ODC56" s="8"/>
      <c r="ODD56" s="8"/>
      <c r="ODE56" s="8"/>
      <c r="ODF56" s="8"/>
      <c r="ODG56" s="8"/>
      <c r="ODH56" s="8"/>
      <c r="ODI56" s="8"/>
      <c r="ODJ56" s="8"/>
      <c r="ODK56" s="8"/>
      <c r="ODL56" s="8"/>
      <c r="ODM56" s="8"/>
      <c r="ODN56" s="8"/>
      <c r="ODO56" s="8"/>
      <c r="ODP56" s="8"/>
      <c r="ODQ56" s="8"/>
      <c r="ODR56" s="8"/>
      <c r="ODS56" s="8"/>
      <c r="ODT56" s="8"/>
      <c r="ODU56" s="8"/>
      <c r="ODV56" s="8"/>
      <c r="ODW56" s="8"/>
      <c r="ODX56" s="8"/>
      <c r="ODY56" s="8"/>
      <c r="ODZ56" s="8"/>
      <c r="OEA56" s="8"/>
      <c r="OEB56" s="8"/>
      <c r="OEC56" s="8"/>
      <c r="OED56" s="8"/>
      <c r="OEE56" s="8"/>
      <c r="OEF56" s="8"/>
      <c r="OEG56" s="8"/>
      <c r="OEH56" s="8"/>
      <c r="OEI56" s="8"/>
      <c r="OEJ56" s="8"/>
      <c r="OEK56" s="8"/>
      <c r="OEL56" s="8"/>
      <c r="OEM56" s="8"/>
      <c r="OEN56" s="8"/>
      <c r="OEO56" s="8"/>
      <c r="OEP56" s="8"/>
      <c r="OEQ56" s="8"/>
      <c r="OER56" s="8"/>
      <c r="OES56" s="8"/>
      <c r="OET56" s="8"/>
      <c r="OEU56" s="8"/>
      <c r="OEV56" s="8"/>
      <c r="OEW56" s="8"/>
      <c r="OEX56" s="8"/>
      <c r="OEY56" s="8"/>
      <c r="OEZ56" s="8"/>
      <c r="OFA56" s="8"/>
      <c r="OFB56" s="8"/>
      <c r="OFC56" s="8"/>
      <c r="OFD56" s="8"/>
      <c r="OFE56" s="8"/>
      <c r="OFF56" s="8"/>
      <c r="OFG56" s="8"/>
      <c r="OFH56" s="8"/>
      <c r="OFI56" s="8"/>
      <c r="OFJ56" s="8"/>
      <c r="OFK56" s="8"/>
      <c r="OFL56" s="8"/>
      <c r="OFM56" s="8"/>
      <c r="OFN56" s="8"/>
      <c r="OFO56" s="8"/>
      <c r="OFP56" s="8"/>
      <c r="OFQ56" s="8"/>
      <c r="OFR56" s="8"/>
      <c r="OFS56" s="8"/>
      <c r="OFT56" s="8"/>
      <c r="OFU56" s="8"/>
      <c r="OFV56" s="8"/>
      <c r="OFW56" s="8"/>
      <c r="OFX56" s="8"/>
      <c r="OFY56" s="8"/>
      <c r="OFZ56" s="8"/>
      <c r="OGA56" s="8"/>
      <c r="OGB56" s="8"/>
      <c r="OGC56" s="8"/>
      <c r="OGD56" s="8"/>
      <c r="OGE56" s="8"/>
      <c r="OGF56" s="8"/>
      <c r="OGG56" s="8"/>
      <c r="OGH56" s="8"/>
      <c r="OGI56" s="8"/>
      <c r="OGJ56" s="8"/>
      <c r="OGK56" s="8"/>
      <c r="OGL56" s="8"/>
      <c r="OGM56" s="8"/>
      <c r="OGN56" s="8"/>
      <c r="OGO56" s="8"/>
      <c r="OGP56" s="8"/>
      <c r="OGQ56" s="8"/>
      <c r="OGR56" s="8"/>
      <c r="OGS56" s="8"/>
      <c r="OGT56" s="8"/>
      <c r="OGU56" s="8"/>
      <c r="OGV56" s="8"/>
      <c r="OGW56" s="8"/>
      <c r="OGX56" s="8"/>
      <c r="OGY56" s="8"/>
      <c r="OGZ56" s="8"/>
      <c r="OHA56" s="8"/>
      <c r="OHB56" s="8"/>
      <c r="OHC56" s="8"/>
      <c r="OHD56" s="8"/>
      <c r="OHE56" s="8"/>
      <c r="OHF56" s="8"/>
      <c r="OHG56" s="8"/>
      <c r="OHH56" s="8"/>
      <c r="OHI56" s="8"/>
      <c r="OHJ56" s="8"/>
      <c r="OHK56" s="8"/>
      <c r="OHL56" s="8"/>
      <c r="OHM56" s="8"/>
      <c r="OHN56" s="8"/>
      <c r="OHO56" s="8"/>
      <c r="OHP56" s="8"/>
      <c r="OHQ56" s="8"/>
      <c r="OHR56" s="8"/>
      <c r="OHS56" s="8"/>
      <c r="OHT56" s="8"/>
      <c r="OHU56" s="8"/>
      <c r="OHV56" s="8"/>
      <c r="OHW56" s="8"/>
      <c r="OHX56" s="8"/>
      <c r="OHY56" s="8"/>
      <c r="OHZ56" s="8"/>
      <c r="OIA56" s="8"/>
      <c r="OIB56" s="8"/>
      <c r="OIC56" s="8"/>
      <c r="OID56" s="8"/>
      <c r="OIE56" s="8"/>
      <c r="OIF56" s="8"/>
      <c r="OIG56" s="8"/>
      <c r="OIH56" s="8"/>
      <c r="OII56" s="8"/>
      <c r="OIJ56" s="8"/>
      <c r="OIK56" s="8"/>
      <c r="OIL56" s="8"/>
      <c r="OIM56" s="8"/>
      <c r="OIN56" s="8"/>
      <c r="OIO56" s="8"/>
      <c r="OIP56" s="8"/>
      <c r="OIQ56" s="8"/>
      <c r="OIR56" s="8"/>
      <c r="OIS56" s="8"/>
      <c r="OIT56" s="8"/>
      <c r="OIU56" s="8"/>
      <c r="OIV56" s="8"/>
      <c r="OIW56" s="8"/>
      <c r="OIX56" s="8"/>
      <c r="OIY56" s="8"/>
      <c r="OIZ56" s="8"/>
      <c r="OJA56" s="8"/>
      <c r="OJB56" s="8"/>
      <c r="OJC56" s="8"/>
      <c r="OJD56" s="8"/>
      <c r="OJE56" s="8"/>
      <c r="OJF56" s="8"/>
      <c r="OJG56" s="8"/>
      <c r="OJH56" s="8"/>
      <c r="OJI56" s="8"/>
      <c r="OJJ56" s="8"/>
      <c r="OJK56" s="8"/>
      <c r="OJL56" s="8"/>
      <c r="OJM56" s="8"/>
      <c r="OJN56" s="8"/>
      <c r="OJO56" s="8"/>
      <c r="OJP56" s="8"/>
      <c r="OJQ56" s="8"/>
      <c r="OJR56" s="8"/>
      <c r="OJS56" s="8"/>
      <c r="OJT56" s="8"/>
      <c r="OJU56" s="8"/>
      <c r="OJV56" s="8"/>
      <c r="OJW56" s="8"/>
      <c r="OJX56" s="8"/>
      <c r="OJY56" s="8"/>
      <c r="OJZ56" s="8"/>
      <c r="OKA56" s="8"/>
      <c r="OKB56" s="8"/>
      <c r="OKC56" s="8"/>
      <c r="OKD56" s="8"/>
      <c r="OKE56" s="8"/>
      <c r="OKF56" s="8"/>
      <c r="OKG56" s="8"/>
      <c r="OKH56" s="8"/>
      <c r="OKI56" s="8"/>
      <c r="OKJ56" s="8"/>
      <c r="OKK56" s="8"/>
      <c r="OKL56" s="8"/>
      <c r="OKM56" s="8"/>
      <c r="OKN56" s="8"/>
      <c r="OKO56" s="8"/>
      <c r="OKP56" s="8"/>
      <c r="OKQ56" s="8"/>
      <c r="OKR56" s="8"/>
      <c r="OKS56" s="8"/>
      <c r="OKT56" s="8"/>
      <c r="OKU56" s="8"/>
      <c r="OKV56" s="8"/>
      <c r="OKW56" s="8"/>
      <c r="OKX56" s="8"/>
      <c r="OKY56" s="8"/>
      <c r="OKZ56" s="8"/>
      <c r="OLA56" s="8"/>
      <c r="OLB56" s="8"/>
      <c r="OLC56" s="8"/>
      <c r="OLD56" s="8"/>
      <c r="OLE56" s="8"/>
      <c r="OLF56" s="8"/>
      <c r="OLG56" s="8"/>
      <c r="OLH56" s="8"/>
      <c r="OLI56" s="8"/>
      <c r="OLJ56" s="8"/>
      <c r="OLK56" s="8"/>
      <c r="OLL56" s="8"/>
      <c r="OLM56" s="8"/>
      <c r="OLN56" s="8"/>
      <c r="OLO56" s="8"/>
      <c r="OLP56" s="8"/>
      <c r="OLQ56" s="8"/>
      <c r="OLR56" s="8"/>
      <c r="OLS56" s="8"/>
      <c r="OLT56" s="8"/>
      <c r="OLU56" s="8"/>
      <c r="OLV56" s="8"/>
      <c r="OLW56" s="8"/>
      <c r="OLX56" s="8"/>
      <c r="OLY56" s="8"/>
      <c r="OLZ56" s="8"/>
      <c r="OMA56" s="8"/>
      <c r="OMB56" s="8"/>
      <c r="OMC56" s="8"/>
      <c r="OMD56" s="8"/>
      <c r="OME56" s="8"/>
      <c r="OMF56" s="8"/>
      <c r="OMG56" s="8"/>
      <c r="OMH56" s="8"/>
      <c r="OMI56" s="8"/>
      <c r="OMJ56" s="8"/>
      <c r="OMK56" s="8"/>
      <c r="OML56" s="8"/>
      <c r="OMM56" s="8"/>
      <c r="OMN56" s="8"/>
      <c r="OMO56" s="8"/>
      <c r="OMP56" s="8"/>
      <c r="OMQ56" s="8"/>
      <c r="OMR56" s="8"/>
      <c r="OMS56" s="8"/>
      <c r="OMT56" s="8"/>
      <c r="OMU56" s="8"/>
      <c r="OMV56" s="8"/>
      <c r="OMW56" s="8"/>
      <c r="OMX56" s="8"/>
      <c r="OMY56" s="8"/>
      <c r="OMZ56" s="8"/>
      <c r="ONA56" s="8"/>
      <c r="ONB56" s="8"/>
      <c r="ONC56" s="8"/>
      <c r="OND56" s="8"/>
      <c r="ONE56" s="8"/>
      <c r="ONF56" s="8"/>
      <c r="ONG56" s="8"/>
      <c r="ONH56" s="8"/>
      <c r="ONI56" s="8"/>
      <c r="ONJ56" s="8"/>
      <c r="ONK56" s="8"/>
      <c r="ONL56" s="8"/>
      <c r="ONM56" s="8"/>
      <c r="ONN56" s="8"/>
      <c r="ONO56" s="8"/>
      <c r="ONP56" s="8"/>
      <c r="ONQ56" s="8"/>
      <c r="ONR56" s="8"/>
      <c r="ONS56" s="8"/>
      <c r="ONT56" s="8"/>
      <c r="ONU56" s="8"/>
      <c r="ONV56" s="8"/>
      <c r="ONW56" s="8"/>
      <c r="ONX56" s="8"/>
      <c r="ONY56" s="8"/>
      <c r="ONZ56" s="8"/>
      <c r="OOA56" s="8"/>
      <c r="OOB56" s="8"/>
      <c r="OOC56" s="8"/>
      <c r="OOD56" s="8"/>
      <c r="OOE56" s="8"/>
      <c r="OOF56" s="8"/>
      <c r="OOG56" s="8"/>
      <c r="OOH56" s="8"/>
      <c r="OOI56" s="8"/>
      <c r="OOJ56" s="8"/>
      <c r="OOK56" s="8"/>
      <c r="OOL56" s="8"/>
      <c r="OOM56" s="8"/>
      <c r="OON56" s="8"/>
      <c r="OOO56" s="8"/>
      <c r="OOP56" s="8"/>
      <c r="OOQ56" s="8"/>
      <c r="OOR56" s="8"/>
      <c r="OOS56" s="8"/>
      <c r="OOT56" s="8"/>
      <c r="OOU56" s="8"/>
      <c r="OOV56" s="8"/>
      <c r="OOW56" s="8"/>
      <c r="OOX56" s="8"/>
      <c r="OOY56" s="8"/>
      <c r="OOZ56" s="8"/>
      <c r="OPA56" s="8"/>
      <c r="OPB56" s="8"/>
      <c r="OPC56" s="8"/>
      <c r="OPD56" s="8"/>
      <c r="OPE56" s="8"/>
      <c r="OPF56" s="8"/>
      <c r="OPG56" s="8"/>
      <c r="OPH56" s="8"/>
      <c r="OPI56" s="8"/>
      <c r="OPJ56" s="8"/>
      <c r="OPK56" s="8"/>
      <c r="OPL56" s="8"/>
      <c r="OPM56" s="8"/>
      <c r="OPN56" s="8"/>
      <c r="OPO56" s="8"/>
      <c r="OPP56" s="8"/>
      <c r="OPQ56" s="8"/>
      <c r="OPR56" s="8"/>
      <c r="OPS56" s="8"/>
      <c r="OPT56" s="8"/>
      <c r="OPU56" s="8"/>
      <c r="OPV56" s="8"/>
      <c r="OPW56" s="8"/>
      <c r="OPX56" s="8"/>
      <c r="OPY56" s="8"/>
      <c r="OPZ56" s="8"/>
      <c r="OQA56" s="8"/>
      <c r="OQB56" s="8"/>
      <c r="OQC56" s="8"/>
      <c r="OQD56" s="8"/>
      <c r="OQE56" s="8"/>
      <c r="OQF56" s="8"/>
      <c r="OQG56" s="8"/>
      <c r="OQH56" s="8"/>
      <c r="OQI56" s="8"/>
      <c r="OQJ56" s="8"/>
      <c r="OQK56" s="8"/>
      <c r="OQL56" s="8"/>
      <c r="OQM56" s="8"/>
      <c r="OQN56" s="8"/>
      <c r="OQO56" s="8"/>
      <c r="OQP56" s="8"/>
      <c r="OQQ56" s="8"/>
      <c r="OQR56" s="8"/>
      <c r="OQS56" s="8"/>
      <c r="OQT56" s="8"/>
      <c r="OQU56" s="8"/>
      <c r="OQV56" s="8"/>
      <c r="OQW56" s="8"/>
      <c r="OQX56" s="8"/>
      <c r="OQY56" s="8"/>
      <c r="OQZ56" s="8"/>
      <c r="ORA56" s="8"/>
      <c r="ORB56" s="8"/>
      <c r="ORC56" s="8"/>
      <c r="ORD56" s="8"/>
      <c r="ORE56" s="8"/>
      <c r="ORF56" s="8"/>
      <c r="ORG56" s="8"/>
      <c r="ORH56" s="8"/>
      <c r="ORI56" s="8"/>
      <c r="ORJ56" s="8"/>
      <c r="ORK56" s="8"/>
      <c r="ORL56" s="8"/>
      <c r="ORM56" s="8"/>
      <c r="ORN56" s="8"/>
      <c r="ORO56" s="8"/>
      <c r="ORP56" s="8"/>
      <c r="ORQ56" s="8"/>
      <c r="ORR56" s="8"/>
      <c r="ORS56" s="8"/>
      <c r="ORT56" s="8"/>
      <c r="ORU56" s="8"/>
      <c r="ORV56" s="8"/>
      <c r="ORW56" s="8"/>
      <c r="ORX56" s="8"/>
      <c r="ORY56" s="8"/>
      <c r="ORZ56" s="8"/>
      <c r="OSA56" s="8"/>
      <c r="OSB56" s="8"/>
      <c r="OSC56" s="8"/>
      <c r="OSD56" s="8"/>
      <c r="OSE56" s="8"/>
      <c r="OSF56" s="8"/>
      <c r="OSG56" s="8"/>
      <c r="OSH56" s="8"/>
      <c r="OSI56" s="8"/>
      <c r="OSJ56" s="8"/>
      <c r="OSK56" s="8"/>
      <c r="OSL56" s="8"/>
      <c r="OSM56" s="8"/>
      <c r="OSN56" s="8"/>
      <c r="OSO56" s="8"/>
      <c r="OSP56" s="8"/>
      <c r="OSQ56" s="8"/>
      <c r="OSR56" s="8"/>
      <c r="OSS56" s="8"/>
      <c r="OST56" s="8"/>
      <c r="OSU56" s="8"/>
      <c r="OSV56" s="8"/>
      <c r="OSW56" s="8"/>
      <c r="OSX56" s="8"/>
      <c r="OSY56" s="8"/>
      <c r="OSZ56" s="8"/>
      <c r="OTA56" s="8"/>
      <c r="OTB56" s="8"/>
      <c r="OTC56" s="8"/>
      <c r="OTD56" s="8"/>
      <c r="OTE56" s="8"/>
      <c r="OTF56" s="8"/>
      <c r="OTG56" s="8"/>
      <c r="OTH56" s="8"/>
      <c r="OTI56" s="8"/>
      <c r="OTJ56" s="8"/>
      <c r="OTK56" s="8"/>
      <c r="OTL56" s="8"/>
      <c r="OTM56" s="8"/>
      <c r="OTN56" s="8"/>
      <c r="OTO56" s="8"/>
      <c r="OTP56" s="8"/>
      <c r="OTQ56" s="8"/>
      <c r="OTR56" s="8"/>
      <c r="OTS56" s="8"/>
      <c r="OTT56" s="8"/>
      <c r="OTU56" s="8"/>
      <c r="OTV56" s="8"/>
      <c r="OTW56" s="8"/>
      <c r="OTX56" s="8"/>
      <c r="OTY56" s="8"/>
      <c r="OTZ56" s="8"/>
      <c r="OUA56" s="8"/>
      <c r="OUB56" s="8"/>
      <c r="OUC56" s="8"/>
      <c r="OUD56" s="8"/>
      <c r="OUE56" s="8"/>
      <c r="OUF56" s="8"/>
      <c r="OUG56" s="8"/>
      <c r="OUH56" s="8"/>
      <c r="OUI56" s="8"/>
      <c r="OUJ56" s="8"/>
      <c r="OUK56" s="8"/>
      <c r="OUL56" s="8"/>
      <c r="OUM56" s="8"/>
      <c r="OUN56" s="8"/>
      <c r="OUO56" s="8"/>
      <c r="OUP56" s="8"/>
      <c r="OUQ56" s="8"/>
      <c r="OUR56" s="8"/>
      <c r="OUS56" s="8"/>
      <c r="OUT56" s="8"/>
      <c r="OUU56" s="8"/>
      <c r="OUV56" s="8"/>
      <c r="OUW56" s="8"/>
      <c r="OUX56" s="8"/>
      <c r="OUY56" s="8"/>
      <c r="OUZ56" s="8"/>
      <c r="OVA56" s="8"/>
      <c r="OVB56" s="8"/>
      <c r="OVC56" s="8"/>
      <c r="OVD56" s="8"/>
      <c r="OVE56" s="8"/>
      <c r="OVF56" s="8"/>
      <c r="OVG56" s="8"/>
      <c r="OVH56" s="8"/>
      <c r="OVI56" s="8"/>
      <c r="OVJ56" s="8"/>
      <c r="OVK56" s="8"/>
      <c r="OVL56" s="8"/>
      <c r="OVM56" s="8"/>
      <c r="OVN56" s="8"/>
      <c r="OVO56" s="8"/>
      <c r="OVP56" s="8"/>
      <c r="OVQ56" s="8"/>
      <c r="OVR56" s="8"/>
      <c r="OVS56" s="8"/>
      <c r="OVT56" s="8"/>
      <c r="OVU56" s="8"/>
      <c r="OVV56" s="8"/>
      <c r="OVW56" s="8"/>
      <c r="OVX56" s="8"/>
      <c r="OVY56" s="8"/>
      <c r="OVZ56" s="8"/>
      <c r="OWA56" s="8"/>
      <c r="OWB56" s="8"/>
      <c r="OWC56" s="8"/>
      <c r="OWD56" s="8"/>
      <c r="OWE56" s="8"/>
      <c r="OWF56" s="8"/>
      <c r="OWG56" s="8"/>
      <c r="OWH56" s="8"/>
      <c r="OWI56" s="8"/>
      <c r="OWJ56" s="8"/>
      <c r="OWK56" s="8"/>
      <c r="OWL56" s="8"/>
      <c r="OWM56" s="8"/>
      <c r="OWN56" s="8"/>
      <c r="OWO56" s="8"/>
      <c r="OWP56" s="8"/>
      <c r="OWQ56" s="8"/>
      <c r="OWR56" s="8"/>
      <c r="OWS56" s="8"/>
      <c r="OWT56" s="8"/>
      <c r="OWU56" s="8"/>
      <c r="OWV56" s="8"/>
      <c r="OWW56" s="8"/>
      <c r="OWX56" s="8"/>
      <c r="OWY56" s="8"/>
      <c r="OWZ56" s="8"/>
      <c r="OXA56" s="8"/>
      <c r="OXB56" s="8"/>
      <c r="OXC56" s="8"/>
      <c r="OXD56" s="8"/>
      <c r="OXE56" s="8"/>
      <c r="OXF56" s="8"/>
      <c r="OXG56" s="8"/>
      <c r="OXH56" s="8"/>
      <c r="OXI56" s="8"/>
      <c r="OXJ56" s="8"/>
      <c r="OXK56" s="8"/>
      <c r="OXL56" s="8"/>
      <c r="OXM56" s="8"/>
      <c r="OXN56" s="8"/>
      <c r="OXO56" s="8"/>
      <c r="OXP56" s="8"/>
      <c r="OXQ56" s="8"/>
      <c r="OXR56" s="8"/>
      <c r="OXS56" s="8"/>
      <c r="OXT56" s="8"/>
      <c r="OXU56" s="8"/>
      <c r="OXV56" s="8"/>
      <c r="OXW56" s="8"/>
      <c r="OXX56" s="8"/>
      <c r="OXY56" s="8"/>
      <c r="OXZ56" s="8"/>
      <c r="OYA56" s="8"/>
      <c r="OYB56" s="8"/>
      <c r="OYC56" s="8"/>
      <c r="OYD56" s="8"/>
      <c r="OYE56" s="8"/>
      <c r="OYF56" s="8"/>
      <c r="OYG56" s="8"/>
      <c r="OYH56" s="8"/>
      <c r="OYI56" s="8"/>
      <c r="OYJ56" s="8"/>
      <c r="OYK56" s="8"/>
      <c r="OYL56" s="8"/>
      <c r="OYM56" s="8"/>
      <c r="OYN56" s="8"/>
      <c r="OYO56" s="8"/>
      <c r="OYP56" s="8"/>
      <c r="OYQ56" s="8"/>
      <c r="OYR56" s="8"/>
      <c r="OYS56" s="8"/>
      <c r="OYT56" s="8"/>
      <c r="OYU56" s="8"/>
      <c r="OYV56" s="8"/>
      <c r="OYW56" s="8"/>
      <c r="OYX56" s="8"/>
      <c r="OYY56" s="8"/>
      <c r="OYZ56" s="8"/>
      <c r="OZA56" s="8"/>
      <c r="OZB56" s="8"/>
      <c r="OZC56" s="8"/>
      <c r="OZD56" s="8"/>
      <c r="OZE56" s="8"/>
      <c r="OZF56" s="8"/>
      <c r="OZG56" s="8"/>
      <c r="OZH56" s="8"/>
      <c r="OZI56" s="8"/>
      <c r="OZJ56" s="8"/>
      <c r="OZK56" s="8"/>
      <c r="OZL56" s="8"/>
      <c r="OZM56" s="8"/>
      <c r="OZN56" s="8"/>
      <c r="OZO56" s="8"/>
      <c r="OZP56" s="8"/>
      <c r="OZQ56" s="8"/>
      <c r="OZR56" s="8"/>
      <c r="OZS56" s="8"/>
      <c r="OZT56" s="8"/>
      <c r="OZU56" s="8"/>
      <c r="OZV56" s="8"/>
      <c r="OZW56" s="8"/>
      <c r="OZX56" s="8"/>
      <c r="OZY56" s="8"/>
      <c r="OZZ56" s="8"/>
      <c r="PAA56" s="8"/>
      <c r="PAB56" s="8"/>
      <c r="PAC56" s="8"/>
      <c r="PAD56" s="8"/>
      <c r="PAE56" s="8"/>
      <c r="PAF56" s="8"/>
      <c r="PAG56" s="8"/>
      <c r="PAH56" s="8"/>
      <c r="PAI56" s="8"/>
      <c r="PAJ56" s="8"/>
      <c r="PAK56" s="8"/>
      <c r="PAL56" s="8"/>
      <c r="PAM56" s="8"/>
      <c r="PAN56" s="8"/>
      <c r="PAO56" s="8"/>
      <c r="PAP56" s="8"/>
      <c r="PAQ56" s="8"/>
      <c r="PAR56" s="8"/>
      <c r="PAS56" s="8"/>
      <c r="PAT56" s="8"/>
      <c r="PAU56" s="8"/>
      <c r="PAV56" s="8"/>
      <c r="PAW56" s="8"/>
      <c r="PAX56" s="8"/>
      <c r="PAY56" s="8"/>
      <c r="PAZ56" s="8"/>
      <c r="PBA56" s="8"/>
      <c r="PBB56" s="8"/>
      <c r="PBC56" s="8"/>
      <c r="PBD56" s="8"/>
      <c r="PBE56" s="8"/>
      <c r="PBF56" s="8"/>
      <c r="PBG56" s="8"/>
      <c r="PBH56" s="8"/>
      <c r="PBI56" s="8"/>
      <c r="PBJ56" s="8"/>
      <c r="PBK56" s="8"/>
      <c r="PBL56" s="8"/>
      <c r="PBM56" s="8"/>
      <c r="PBN56" s="8"/>
      <c r="PBO56" s="8"/>
      <c r="PBP56" s="8"/>
      <c r="PBQ56" s="8"/>
      <c r="PBR56" s="8"/>
      <c r="PBS56" s="8"/>
      <c r="PBT56" s="8"/>
      <c r="PBU56" s="8"/>
      <c r="PBV56" s="8"/>
      <c r="PBW56" s="8"/>
      <c r="PBX56" s="8"/>
      <c r="PBY56" s="8"/>
      <c r="PBZ56" s="8"/>
      <c r="PCA56" s="8"/>
      <c r="PCB56" s="8"/>
      <c r="PCC56" s="8"/>
      <c r="PCD56" s="8"/>
      <c r="PCE56" s="8"/>
      <c r="PCF56" s="8"/>
      <c r="PCG56" s="8"/>
      <c r="PCH56" s="8"/>
      <c r="PCI56" s="8"/>
      <c r="PCJ56" s="8"/>
      <c r="PCK56" s="8"/>
      <c r="PCL56" s="8"/>
      <c r="PCM56" s="8"/>
      <c r="PCN56" s="8"/>
      <c r="PCO56" s="8"/>
      <c r="PCP56" s="8"/>
      <c r="PCQ56" s="8"/>
      <c r="PCR56" s="8"/>
      <c r="PCS56" s="8"/>
      <c r="PCT56" s="8"/>
      <c r="PCU56" s="8"/>
      <c r="PCV56" s="8"/>
      <c r="PCW56" s="8"/>
      <c r="PCX56" s="8"/>
      <c r="PCY56" s="8"/>
      <c r="PCZ56" s="8"/>
      <c r="PDA56" s="8"/>
      <c r="PDB56" s="8"/>
      <c r="PDC56" s="8"/>
      <c r="PDD56" s="8"/>
      <c r="PDE56" s="8"/>
      <c r="PDF56" s="8"/>
      <c r="PDG56" s="8"/>
      <c r="PDH56" s="8"/>
      <c r="PDI56" s="8"/>
      <c r="PDJ56" s="8"/>
      <c r="PDK56" s="8"/>
      <c r="PDL56" s="8"/>
      <c r="PDM56" s="8"/>
      <c r="PDN56" s="8"/>
      <c r="PDO56" s="8"/>
      <c r="PDP56" s="8"/>
      <c r="PDQ56" s="8"/>
      <c r="PDR56" s="8"/>
      <c r="PDS56" s="8"/>
      <c r="PDT56" s="8"/>
      <c r="PDU56" s="8"/>
      <c r="PDV56" s="8"/>
      <c r="PDW56" s="8"/>
      <c r="PDX56" s="8"/>
      <c r="PDY56" s="8"/>
      <c r="PDZ56" s="8"/>
      <c r="PEA56" s="8"/>
      <c r="PEB56" s="8"/>
      <c r="PEC56" s="8"/>
      <c r="PED56" s="8"/>
      <c r="PEE56" s="8"/>
      <c r="PEF56" s="8"/>
      <c r="PEG56" s="8"/>
      <c r="PEH56" s="8"/>
      <c r="PEI56" s="8"/>
      <c r="PEJ56" s="8"/>
      <c r="PEK56" s="8"/>
      <c r="PEL56" s="8"/>
      <c r="PEM56" s="8"/>
      <c r="PEN56" s="8"/>
      <c r="PEO56" s="8"/>
      <c r="PEP56" s="8"/>
      <c r="PEQ56" s="8"/>
      <c r="PER56" s="8"/>
      <c r="PES56" s="8"/>
      <c r="PET56" s="8"/>
      <c r="PEU56" s="8"/>
      <c r="PEV56" s="8"/>
      <c r="PEW56" s="8"/>
      <c r="PEX56" s="8"/>
      <c r="PEY56" s="8"/>
      <c r="PEZ56" s="8"/>
      <c r="PFA56" s="8"/>
      <c r="PFB56" s="8"/>
      <c r="PFC56" s="8"/>
      <c r="PFD56" s="8"/>
      <c r="PFE56" s="8"/>
      <c r="PFF56" s="8"/>
      <c r="PFG56" s="8"/>
      <c r="PFH56" s="8"/>
      <c r="PFI56" s="8"/>
      <c r="PFJ56" s="8"/>
      <c r="PFK56" s="8"/>
      <c r="PFL56" s="8"/>
      <c r="PFM56" s="8"/>
      <c r="PFN56" s="8"/>
      <c r="PFO56" s="8"/>
      <c r="PFP56" s="8"/>
      <c r="PFQ56" s="8"/>
      <c r="PFR56" s="8"/>
      <c r="PFS56" s="8"/>
      <c r="PFT56" s="8"/>
      <c r="PFU56" s="8"/>
      <c r="PFV56" s="8"/>
      <c r="PFW56" s="8"/>
      <c r="PFX56" s="8"/>
      <c r="PFY56" s="8"/>
      <c r="PFZ56" s="8"/>
      <c r="PGA56" s="8"/>
      <c r="PGB56" s="8"/>
      <c r="PGC56" s="8"/>
      <c r="PGD56" s="8"/>
      <c r="PGE56" s="8"/>
      <c r="PGF56" s="8"/>
      <c r="PGG56" s="8"/>
      <c r="PGH56" s="8"/>
      <c r="PGI56" s="8"/>
      <c r="PGJ56" s="8"/>
      <c r="PGK56" s="8"/>
      <c r="PGL56" s="8"/>
      <c r="PGM56" s="8"/>
      <c r="PGN56" s="8"/>
      <c r="PGO56" s="8"/>
      <c r="PGP56" s="8"/>
      <c r="PGQ56" s="8"/>
      <c r="PGR56" s="8"/>
      <c r="PGS56" s="8"/>
      <c r="PGT56" s="8"/>
      <c r="PGU56" s="8"/>
      <c r="PGV56" s="8"/>
      <c r="PGW56" s="8"/>
      <c r="PGX56" s="8"/>
      <c r="PGY56" s="8"/>
      <c r="PGZ56" s="8"/>
      <c r="PHA56" s="8"/>
      <c r="PHB56" s="8"/>
      <c r="PHC56" s="8"/>
      <c r="PHD56" s="8"/>
      <c r="PHE56" s="8"/>
      <c r="PHF56" s="8"/>
      <c r="PHG56" s="8"/>
      <c r="PHH56" s="8"/>
      <c r="PHI56" s="8"/>
      <c r="PHJ56" s="8"/>
      <c r="PHK56" s="8"/>
      <c r="PHL56" s="8"/>
      <c r="PHM56" s="8"/>
      <c r="PHN56" s="8"/>
      <c r="PHO56" s="8"/>
      <c r="PHP56" s="8"/>
      <c r="PHQ56" s="8"/>
      <c r="PHR56" s="8"/>
      <c r="PHS56" s="8"/>
      <c r="PHT56" s="8"/>
      <c r="PHU56" s="8"/>
      <c r="PHV56" s="8"/>
      <c r="PHW56" s="8"/>
      <c r="PHX56" s="8"/>
      <c r="PHY56" s="8"/>
      <c r="PHZ56" s="8"/>
      <c r="PIA56" s="8"/>
      <c r="PIB56" s="8"/>
      <c r="PIC56" s="8"/>
      <c r="PID56" s="8"/>
      <c r="PIE56" s="8"/>
      <c r="PIF56" s="8"/>
      <c r="PIG56" s="8"/>
      <c r="PIH56" s="8"/>
      <c r="PII56" s="8"/>
      <c r="PIJ56" s="8"/>
      <c r="PIK56" s="8"/>
      <c r="PIL56" s="8"/>
      <c r="PIM56" s="8"/>
      <c r="PIN56" s="8"/>
      <c r="PIO56" s="8"/>
      <c r="PIP56" s="8"/>
      <c r="PIQ56" s="8"/>
      <c r="PIR56" s="8"/>
      <c r="PIS56" s="8"/>
      <c r="PIT56" s="8"/>
      <c r="PIU56" s="8"/>
      <c r="PIV56" s="8"/>
      <c r="PIW56" s="8"/>
      <c r="PIX56" s="8"/>
      <c r="PIY56" s="8"/>
      <c r="PIZ56" s="8"/>
      <c r="PJA56" s="8"/>
      <c r="PJB56" s="8"/>
      <c r="PJC56" s="8"/>
      <c r="PJD56" s="8"/>
      <c r="PJE56" s="8"/>
      <c r="PJF56" s="8"/>
      <c r="PJG56" s="8"/>
      <c r="PJH56" s="8"/>
      <c r="PJI56" s="8"/>
      <c r="PJJ56" s="8"/>
      <c r="PJK56" s="8"/>
      <c r="PJL56" s="8"/>
      <c r="PJM56" s="8"/>
      <c r="PJN56" s="8"/>
      <c r="PJO56" s="8"/>
      <c r="PJP56" s="8"/>
      <c r="PJQ56" s="8"/>
      <c r="PJR56" s="8"/>
      <c r="PJS56" s="8"/>
      <c r="PJT56" s="8"/>
      <c r="PJU56" s="8"/>
      <c r="PJV56" s="8"/>
      <c r="PJW56" s="8"/>
      <c r="PJX56" s="8"/>
      <c r="PJY56" s="8"/>
      <c r="PJZ56" s="8"/>
      <c r="PKA56" s="8"/>
      <c r="PKB56" s="8"/>
      <c r="PKC56" s="8"/>
      <c r="PKD56" s="8"/>
      <c r="PKE56" s="8"/>
      <c r="PKF56" s="8"/>
      <c r="PKG56" s="8"/>
      <c r="PKH56" s="8"/>
      <c r="PKI56" s="8"/>
      <c r="PKJ56" s="8"/>
      <c r="PKK56" s="8"/>
      <c r="PKL56" s="8"/>
      <c r="PKM56" s="8"/>
      <c r="PKN56" s="8"/>
      <c r="PKO56" s="8"/>
      <c r="PKP56" s="8"/>
      <c r="PKQ56" s="8"/>
      <c r="PKR56" s="8"/>
      <c r="PKS56" s="8"/>
      <c r="PKT56" s="8"/>
      <c r="PKU56" s="8"/>
      <c r="PKV56" s="8"/>
      <c r="PKW56" s="8"/>
      <c r="PKX56" s="8"/>
      <c r="PKY56" s="8"/>
      <c r="PKZ56" s="8"/>
      <c r="PLA56" s="8"/>
      <c r="PLB56" s="8"/>
      <c r="PLC56" s="8"/>
      <c r="PLD56" s="8"/>
      <c r="PLE56" s="8"/>
      <c r="PLF56" s="8"/>
      <c r="PLG56" s="8"/>
      <c r="PLH56" s="8"/>
      <c r="PLI56" s="8"/>
      <c r="PLJ56" s="8"/>
      <c r="PLK56" s="8"/>
      <c r="PLL56" s="8"/>
      <c r="PLM56" s="8"/>
      <c r="PLN56" s="8"/>
      <c r="PLO56" s="8"/>
      <c r="PLP56" s="8"/>
      <c r="PLQ56" s="8"/>
      <c r="PLR56" s="8"/>
      <c r="PLS56" s="8"/>
      <c r="PLT56" s="8"/>
      <c r="PLU56" s="8"/>
      <c r="PLV56" s="8"/>
      <c r="PLW56" s="8"/>
      <c r="PLX56" s="8"/>
      <c r="PLY56" s="8"/>
      <c r="PLZ56" s="8"/>
      <c r="PMA56" s="8"/>
      <c r="PMB56" s="8"/>
      <c r="PMC56" s="8"/>
      <c r="PMD56" s="8"/>
      <c r="PME56" s="8"/>
      <c r="PMF56" s="8"/>
      <c r="PMG56" s="8"/>
      <c r="PMH56" s="8"/>
      <c r="PMI56" s="8"/>
      <c r="PMJ56" s="8"/>
      <c r="PMK56" s="8"/>
      <c r="PML56" s="8"/>
      <c r="PMM56" s="8"/>
      <c r="PMN56" s="8"/>
      <c r="PMO56" s="8"/>
      <c r="PMP56" s="8"/>
      <c r="PMQ56" s="8"/>
      <c r="PMR56" s="8"/>
      <c r="PMS56" s="8"/>
      <c r="PMT56" s="8"/>
      <c r="PMU56" s="8"/>
      <c r="PMV56" s="8"/>
      <c r="PMW56" s="8"/>
      <c r="PMX56" s="8"/>
      <c r="PMY56" s="8"/>
      <c r="PMZ56" s="8"/>
      <c r="PNA56" s="8"/>
      <c r="PNB56" s="8"/>
      <c r="PNC56" s="8"/>
      <c r="PND56" s="8"/>
      <c r="PNE56" s="8"/>
      <c r="PNF56" s="8"/>
      <c r="PNG56" s="8"/>
      <c r="PNH56" s="8"/>
      <c r="PNI56" s="8"/>
      <c r="PNJ56" s="8"/>
      <c r="PNK56" s="8"/>
      <c r="PNL56" s="8"/>
      <c r="PNM56" s="8"/>
      <c r="PNN56" s="8"/>
      <c r="PNO56" s="8"/>
      <c r="PNP56" s="8"/>
      <c r="PNQ56" s="8"/>
      <c r="PNR56" s="8"/>
      <c r="PNS56" s="8"/>
      <c r="PNT56" s="8"/>
      <c r="PNU56" s="8"/>
      <c r="PNV56" s="8"/>
      <c r="PNW56" s="8"/>
      <c r="PNX56" s="8"/>
      <c r="PNY56" s="8"/>
      <c r="PNZ56" s="8"/>
      <c r="POA56" s="8"/>
      <c r="POB56" s="8"/>
      <c r="POC56" s="8"/>
      <c r="POD56" s="8"/>
      <c r="POE56" s="8"/>
      <c r="POF56" s="8"/>
      <c r="POG56" s="8"/>
      <c r="POH56" s="8"/>
      <c r="POI56" s="8"/>
      <c r="POJ56" s="8"/>
      <c r="POK56" s="8"/>
      <c r="POL56" s="8"/>
      <c r="POM56" s="8"/>
      <c r="PON56" s="8"/>
      <c r="POO56" s="8"/>
      <c r="POP56" s="8"/>
      <c r="POQ56" s="8"/>
      <c r="POR56" s="8"/>
      <c r="POS56" s="8"/>
      <c r="POT56" s="8"/>
      <c r="POU56" s="8"/>
      <c r="POV56" s="8"/>
      <c r="POW56" s="8"/>
      <c r="POX56" s="8"/>
      <c r="POY56" s="8"/>
      <c r="POZ56" s="8"/>
      <c r="PPA56" s="8"/>
      <c r="PPB56" s="8"/>
      <c r="PPC56" s="8"/>
      <c r="PPD56" s="8"/>
      <c r="PPE56" s="8"/>
      <c r="PPF56" s="8"/>
      <c r="PPG56" s="8"/>
      <c r="PPH56" s="8"/>
      <c r="PPI56" s="8"/>
      <c r="PPJ56" s="8"/>
      <c r="PPK56" s="8"/>
      <c r="PPL56" s="8"/>
      <c r="PPM56" s="8"/>
      <c r="PPN56" s="8"/>
      <c r="PPO56" s="8"/>
      <c r="PPP56" s="8"/>
      <c r="PPQ56" s="8"/>
      <c r="PPR56" s="8"/>
      <c r="PPS56" s="8"/>
      <c r="PPT56" s="8"/>
      <c r="PPU56" s="8"/>
      <c r="PPV56" s="8"/>
      <c r="PPW56" s="8"/>
      <c r="PPX56" s="8"/>
      <c r="PPY56" s="8"/>
      <c r="PPZ56" s="8"/>
      <c r="PQA56" s="8"/>
      <c r="PQB56" s="8"/>
      <c r="PQC56" s="8"/>
      <c r="PQD56" s="8"/>
      <c r="PQE56" s="8"/>
      <c r="PQF56" s="8"/>
      <c r="PQG56" s="8"/>
      <c r="PQH56" s="8"/>
      <c r="PQI56" s="8"/>
      <c r="PQJ56" s="8"/>
      <c r="PQK56" s="8"/>
      <c r="PQL56" s="8"/>
      <c r="PQM56" s="8"/>
      <c r="PQN56" s="8"/>
      <c r="PQO56" s="8"/>
      <c r="PQP56" s="8"/>
      <c r="PQQ56" s="8"/>
      <c r="PQR56" s="8"/>
      <c r="PQS56" s="8"/>
      <c r="PQT56" s="8"/>
      <c r="PQU56" s="8"/>
      <c r="PQV56" s="8"/>
      <c r="PQW56" s="8"/>
      <c r="PQX56" s="8"/>
      <c r="PQY56" s="8"/>
      <c r="PQZ56" s="8"/>
      <c r="PRA56" s="8"/>
      <c r="PRB56" s="8"/>
      <c r="PRC56" s="8"/>
      <c r="PRD56" s="8"/>
      <c r="PRE56" s="8"/>
      <c r="PRF56" s="8"/>
      <c r="PRG56" s="8"/>
      <c r="PRH56" s="8"/>
      <c r="PRI56" s="8"/>
      <c r="PRJ56" s="8"/>
      <c r="PRK56" s="8"/>
      <c r="PRL56" s="8"/>
      <c r="PRM56" s="8"/>
      <c r="PRN56" s="8"/>
      <c r="PRO56" s="8"/>
      <c r="PRP56" s="8"/>
      <c r="PRQ56" s="8"/>
      <c r="PRR56" s="8"/>
      <c r="PRS56" s="8"/>
      <c r="PRT56" s="8"/>
      <c r="PRU56" s="8"/>
      <c r="PRV56" s="8"/>
      <c r="PRW56" s="8"/>
      <c r="PRX56" s="8"/>
      <c r="PRY56" s="8"/>
      <c r="PRZ56" s="8"/>
      <c r="PSA56" s="8"/>
      <c r="PSB56" s="8"/>
      <c r="PSC56" s="8"/>
      <c r="PSD56" s="8"/>
      <c r="PSE56" s="8"/>
      <c r="PSF56" s="8"/>
      <c r="PSG56" s="8"/>
      <c r="PSH56" s="8"/>
      <c r="PSI56" s="8"/>
      <c r="PSJ56" s="8"/>
      <c r="PSK56" s="8"/>
      <c r="PSL56" s="8"/>
      <c r="PSM56" s="8"/>
      <c r="PSN56" s="8"/>
      <c r="PSO56" s="8"/>
      <c r="PSP56" s="8"/>
      <c r="PSQ56" s="8"/>
      <c r="PSR56" s="8"/>
      <c r="PSS56" s="8"/>
      <c r="PST56" s="8"/>
      <c r="PSU56" s="8"/>
      <c r="PSV56" s="8"/>
      <c r="PSW56" s="8"/>
      <c r="PSX56" s="8"/>
      <c r="PSY56" s="8"/>
      <c r="PSZ56" s="8"/>
      <c r="PTA56" s="8"/>
      <c r="PTB56" s="8"/>
      <c r="PTC56" s="8"/>
      <c r="PTD56" s="8"/>
      <c r="PTE56" s="8"/>
      <c r="PTF56" s="8"/>
      <c r="PTG56" s="8"/>
      <c r="PTH56" s="8"/>
      <c r="PTI56" s="8"/>
      <c r="PTJ56" s="8"/>
      <c r="PTK56" s="8"/>
      <c r="PTL56" s="8"/>
      <c r="PTM56" s="8"/>
      <c r="PTN56" s="8"/>
      <c r="PTO56" s="8"/>
      <c r="PTP56" s="8"/>
      <c r="PTQ56" s="8"/>
      <c r="PTR56" s="8"/>
      <c r="PTS56" s="8"/>
      <c r="PTT56" s="8"/>
      <c r="PTU56" s="8"/>
      <c r="PTV56" s="8"/>
      <c r="PTW56" s="8"/>
      <c r="PTX56" s="8"/>
      <c r="PTY56" s="8"/>
      <c r="PTZ56" s="8"/>
      <c r="PUA56" s="8"/>
      <c r="PUB56" s="8"/>
      <c r="PUC56" s="8"/>
      <c r="PUD56" s="8"/>
      <c r="PUE56" s="8"/>
      <c r="PUF56" s="8"/>
      <c r="PUG56" s="8"/>
      <c r="PUH56" s="8"/>
      <c r="PUI56" s="8"/>
      <c r="PUJ56" s="8"/>
      <c r="PUK56" s="8"/>
      <c r="PUL56" s="8"/>
      <c r="PUM56" s="8"/>
      <c r="PUN56" s="8"/>
      <c r="PUO56" s="8"/>
      <c r="PUP56" s="8"/>
      <c r="PUQ56" s="8"/>
      <c r="PUR56" s="8"/>
      <c r="PUS56" s="8"/>
      <c r="PUT56" s="8"/>
      <c r="PUU56" s="8"/>
      <c r="PUV56" s="8"/>
      <c r="PUW56" s="8"/>
      <c r="PUX56" s="8"/>
      <c r="PUY56" s="8"/>
      <c r="PUZ56" s="8"/>
      <c r="PVA56" s="8"/>
      <c r="PVB56" s="8"/>
      <c r="PVC56" s="8"/>
      <c r="PVD56" s="8"/>
      <c r="PVE56" s="8"/>
      <c r="PVF56" s="8"/>
      <c r="PVG56" s="8"/>
      <c r="PVH56" s="8"/>
      <c r="PVI56" s="8"/>
      <c r="PVJ56" s="8"/>
      <c r="PVK56" s="8"/>
      <c r="PVL56" s="8"/>
      <c r="PVM56" s="8"/>
      <c r="PVN56" s="8"/>
      <c r="PVO56" s="8"/>
      <c r="PVP56" s="8"/>
      <c r="PVQ56" s="8"/>
      <c r="PVR56" s="8"/>
      <c r="PVS56" s="8"/>
      <c r="PVT56" s="8"/>
      <c r="PVU56" s="8"/>
      <c r="PVV56" s="8"/>
      <c r="PVW56" s="8"/>
      <c r="PVX56" s="8"/>
      <c r="PVY56" s="8"/>
      <c r="PVZ56" s="8"/>
      <c r="PWA56" s="8"/>
      <c r="PWB56" s="8"/>
      <c r="PWC56" s="8"/>
      <c r="PWD56" s="8"/>
      <c r="PWE56" s="8"/>
      <c r="PWF56" s="8"/>
      <c r="PWG56" s="8"/>
      <c r="PWH56" s="8"/>
      <c r="PWI56" s="8"/>
      <c r="PWJ56" s="8"/>
      <c r="PWK56" s="8"/>
      <c r="PWL56" s="8"/>
      <c r="PWM56" s="8"/>
      <c r="PWN56" s="8"/>
      <c r="PWO56" s="8"/>
      <c r="PWP56" s="8"/>
      <c r="PWQ56" s="8"/>
      <c r="PWR56" s="8"/>
      <c r="PWS56" s="8"/>
      <c r="PWT56" s="8"/>
      <c r="PWU56" s="8"/>
      <c r="PWV56" s="8"/>
      <c r="PWW56" s="8"/>
      <c r="PWX56" s="8"/>
      <c r="PWY56" s="8"/>
      <c r="PWZ56" s="8"/>
      <c r="PXA56" s="8"/>
      <c r="PXB56" s="8"/>
      <c r="PXC56" s="8"/>
      <c r="PXD56" s="8"/>
      <c r="PXE56" s="8"/>
      <c r="PXF56" s="8"/>
      <c r="PXG56" s="8"/>
      <c r="PXH56" s="8"/>
      <c r="PXI56" s="8"/>
      <c r="PXJ56" s="8"/>
      <c r="PXK56" s="8"/>
      <c r="PXL56" s="8"/>
      <c r="PXM56" s="8"/>
      <c r="PXN56" s="8"/>
      <c r="PXO56" s="8"/>
      <c r="PXP56" s="8"/>
      <c r="PXQ56" s="8"/>
      <c r="PXR56" s="8"/>
      <c r="PXS56" s="8"/>
      <c r="PXT56" s="8"/>
      <c r="PXU56" s="8"/>
      <c r="PXV56" s="8"/>
      <c r="PXW56" s="8"/>
      <c r="PXX56" s="8"/>
      <c r="PXY56" s="8"/>
      <c r="PXZ56" s="8"/>
      <c r="PYA56" s="8"/>
      <c r="PYB56" s="8"/>
      <c r="PYC56" s="8"/>
      <c r="PYD56" s="8"/>
      <c r="PYE56" s="8"/>
      <c r="PYF56" s="8"/>
      <c r="PYG56" s="8"/>
      <c r="PYH56" s="8"/>
      <c r="PYI56" s="8"/>
      <c r="PYJ56" s="8"/>
      <c r="PYK56" s="8"/>
      <c r="PYL56" s="8"/>
      <c r="PYM56" s="8"/>
      <c r="PYN56" s="8"/>
      <c r="PYO56" s="8"/>
      <c r="PYP56" s="8"/>
      <c r="PYQ56" s="8"/>
      <c r="PYR56" s="8"/>
      <c r="PYS56" s="8"/>
      <c r="PYT56" s="8"/>
      <c r="PYU56" s="8"/>
      <c r="PYV56" s="8"/>
      <c r="PYW56" s="8"/>
      <c r="PYX56" s="8"/>
      <c r="PYY56" s="8"/>
      <c r="PYZ56" s="8"/>
      <c r="PZA56" s="8"/>
      <c r="PZB56" s="8"/>
      <c r="PZC56" s="8"/>
      <c r="PZD56" s="8"/>
      <c r="PZE56" s="8"/>
      <c r="PZF56" s="8"/>
      <c r="PZG56" s="8"/>
      <c r="PZH56" s="8"/>
      <c r="PZI56" s="8"/>
      <c r="PZJ56" s="8"/>
      <c r="PZK56" s="8"/>
      <c r="PZL56" s="8"/>
      <c r="PZM56" s="8"/>
      <c r="PZN56" s="8"/>
      <c r="PZO56" s="8"/>
      <c r="PZP56" s="8"/>
      <c r="PZQ56" s="8"/>
      <c r="PZR56" s="8"/>
      <c r="PZS56" s="8"/>
      <c r="PZT56" s="8"/>
      <c r="PZU56" s="8"/>
      <c r="PZV56" s="8"/>
      <c r="PZW56" s="8"/>
      <c r="PZX56" s="8"/>
      <c r="PZY56" s="8"/>
      <c r="PZZ56" s="8"/>
      <c r="QAA56" s="8"/>
      <c r="QAB56" s="8"/>
      <c r="QAC56" s="8"/>
      <c r="QAD56" s="8"/>
      <c r="QAE56" s="8"/>
      <c r="QAF56" s="8"/>
      <c r="QAG56" s="8"/>
      <c r="QAH56" s="8"/>
      <c r="QAI56" s="8"/>
      <c r="QAJ56" s="8"/>
      <c r="QAK56" s="8"/>
      <c r="QAL56" s="8"/>
      <c r="QAM56" s="8"/>
      <c r="QAN56" s="8"/>
      <c r="QAO56" s="8"/>
      <c r="QAP56" s="8"/>
      <c r="QAQ56" s="8"/>
      <c r="QAR56" s="8"/>
      <c r="QAS56" s="8"/>
      <c r="QAT56" s="8"/>
      <c r="QAU56" s="8"/>
      <c r="QAV56" s="8"/>
      <c r="QAW56" s="8"/>
      <c r="QAX56" s="8"/>
      <c r="QAY56" s="8"/>
      <c r="QAZ56" s="8"/>
      <c r="QBA56" s="8"/>
      <c r="QBB56" s="8"/>
      <c r="QBC56" s="8"/>
      <c r="QBD56" s="8"/>
      <c r="QBE56" s="8"/>
      <c r="QBF56" s="8"/>
      <c r="QBG56" s="8"/>
      <c r="QBH56" s="8"/>
      <c r="QBI56" s="8"/>
      <c r="QBJ56" s="8"/>
      <c r="QBK56" s="8"/>
      <c r="QBL56" s="8"/>
      <c r="QBM56" s="8"/>
      <c r="QBN56" s="8"/>
      <c r="QBO56" s="8"/>
      <c r="QBP56" s="8"/>
      <c r="QBQ56" s="8"/>
      <c r="QBR56" s="8"/>
      <c r="QBS56" s="8"/>
      <c r="QBT56" s="8"/>
      <c r="QBU56" s="8"/>
      <c r="QBV56" s="8"/>
      <c r="QBW56" s="8"/>
      <c r="QBX56" s="8"/>
      <c r="QBY56" s="8"/>
      <c r="QBZ56" s="8"/>
      <c r="QCA56" s="8"/>
      <c r="QCB56" s="8"/>
      <c r="QCC56" s="8"/>
      <c r="QCD56" s="8"/>
      <c r="QCE56" s="8"/>
      <c r="QCF56" s="8"/>
      <c r="QCG56" s="8"/>
      <c r="QCH56" s="8"/>
      <c r="QCI56" s="8"/>
      <c r="QCJ56" s="8"/>
      <c r="QCK56" s="8"/>
      <c r="QCL56" s="8"/>
      <c r="QCM56" s="8"/>
      <c r="QCN56" s="8"/>
      <c r="QCO56" s="8"/>
      <c r="QCP56" s="8"/>
      <c r="QCQ56" s="8"/>
      <c r="QCR56" s="8"/>
      <c r="QCS56" s="8"/>
      <c r="QCT56" s="8"/>
      <c r="QCU56" s="8"/>
      <c r="QCV56" s="8"/>
      <c r="QCW56" s="8"/>
      <c r="QCX56" s="8"/>
      <c r="QCY56" s="8"/>
      <c r="QCZ56" s="8"/>
      <c r="QDA56" s="8"/>
      <c r="QDB56" s="8"/>
      <c r="QDC56" s="8"/>
      <c r="QDD56" s="8"/>
      <c r="QDE56" s="8"/>
      <c r="QDF56" s="8"/>
      <c r="QDG56" s="8"/>
      <c r="QDH56" s="8"/>
      <c r="QDI56" s="8"/>
      <c r="QDJ56" s="8"/>
      <c r="QDK56" s="8"/>
      <c r="QDL56" s="8"/>
      <c r="QDM56" s="8"/>
      <c r="QDN56" s="8"/>
      <c r="QDO56" s="8"/>
      <c r="QDP56" s="8"/>
      <c r="QDQ56" s="8"/>
      <c r="QDR56" s="8"/>
      <c r="QDS56" s="8"/>
      <c r="QDT56" s="8"/>
      <c r="QDU56" s="8"/>
      <c r="QDV56" s="8"/>
      <c r="QDW56" s="8"/>
      <c r="QDX56" s="8"/>
      <c r="QDY56" s="8"/>
      <c r="QDZ56" s="8"/>
      <c r="QEA56" s="8"/>
      <c r="QEB56" s="8"/>
      <c r="QEC56" s="8"/>
      <c r="QED56" s="8"/>
      <c r="QEE56" s="8"/>
      <c r="QEF56" s="8"/>
      <c r="QEG56" s="8"/>
      <c r="QEH56" s="8"/>
      <c r="QEI56" s="8"/>
      <c r="QEJ56" s="8"/>
      <c r="QEK56" s="8"/>
      <c r="QEL56" s="8"/>
      <c r="QEM56" s="8"/>
      <c r="QEN56" s="8"/>
      <c r="QEO56" s="8"/>
      <c r="QEP56" s="8"/>
      <c r="QEQ56" s="8"/>
      <c r="QER56" s="8"/>
      <c r="QES56" s="8"/>
      <c r="QET56" s="8"/>
      <c r="QEU56" s="8"/>
      <c r="QEV56" s="8"/>
      <c r="QEW56" s="8"/>
      <c r="QEX56" s="8"/>
      <c r="QEY56" s="8"/>
      <c r="QEZ56" s="8"/>
      <c r="QFA56" s="8"/>
      <c r="QFB56" s="8"/>
      <c r="QFC56" s="8"/>
      <c r="QFD56" s="8"/>
      <c r="QFE56" s="8"/>
      <c r="QFF56" s="8"/>
      <c r="QFG56" s="8"/>
      <c r="QFH56" s="8"/>
      <c r="QFI56" s="8"/>
      <c r="QFJ56" s="8"/>
      <c r="QFK56" s="8"/>
      <c r="QFL56" s="8"/>
      <c r="QFM56" s="8"/>
      <c r="QFN56" s="8"/>
      <c r="QFO56" s="8"/>
      <c r="QFP56" s="8"/>
      <c r="QFQ56" s="8"/>
      <c r="QFR56" s="8"/>
      <c r="QFS56" s="8"/>
      <c r="QFT56" s="8"/>
      <c r="QFU56" s="8"/>
      <c r="QFV56" s="8"/>
      <c r="QFW56" s="8"/>
      <c r="QFX56" s="8"/>
      <c r="QFY56" s="8"/>
      <c r="QFZ56" s="8"/>
      <c r="QGA56" s="8"/>
      <c r="QGB56" s="8"/>
      <c r="QGC56" s="8"/>
      <c r="QGD56" s="8"/>
      <c r="QGE56" s="8"/>
      <c r="QGF56" s="8"/>
      <c r="QGG56" s="8"/>
      <c r="QGH56" s="8"/>
      <c r="QGI56" s="8"/>
      <c r="QGJ56" s="8"/>
      <c r="QGK56" s="8"/>
      <c r="QGL56" s="8"/>
      <c r="QGM56" s="8"/>
      <c r="QGN56" s="8"/>
      <c r="QGO56" s="8"/>
      <c r="QGP56" s="8"/>
      <c r="QGQ56" s="8"/>
      <c r="QGR56" s="8"/>
      <c r="QGS56" s="8"/>
      <c r="QGT56" s="8"/>
      <c r="QGU56" s="8"/>
      <c r="QGV56" s="8"/>
      <c r="QGW56" s="8"/>
      <c r="QGX56" s="8"/>
      <c r="QGY56" s="8"/>
      <c r="QGZ56" s="8"/>
      <c r="QHA56" s="8"/>
      <c r="QHB56" s="8"/>
      <c r="QHC56" s="8"/>
      <c r="QHD56" s="8"/>
      <c r="QHE56" s="8"/>
      <c r="QHF56" s="8"/>
      <c r="QHG56" s="8"/>
      <c r="QHH56" s="8"/>
      <c r="QHI56" s="8"/>
      <c r="QHJ56" s="8"/>
      <c r="QHK56" s="8"/>
      <c r="QHL56" s="8"/>
      <c r="QHM56" s="8"/>
      <c r="QHN56" s="8"/>
      <c r="QHO56" s="8"/>
      <c r="QHP56" s="8"/>
      <c r="QHQ56" s="8"/>
      <c r="QHR56" s="8"/>
      <c r="QHS56" s="8"/>
      <c r="QHT56" s="8"/>
      <c r="QHU56" s="8"/>
      <c r="QHV56" s="8"/>
      <c r="QHW56" s="8"/>
      <c r="QHX56" s="8"/>
      <c r="QHY56" s="8"/>
      <c r="QHZ56" s="8"/>
      <c r="QIA56" s="8"/>
      <c r="QIB56" s="8"/>
      <c r="QIC56" s="8"/>
      <c r="QID56" s="8"/>
      <c r="QIE56" s="8"/>
      <c r="QIF56" s="8"/>
      <c r="QIG56" s="8"/>
      <c r="QIH56" s="8"/>
      <c r="QII56" s="8"/>
      <c r="QIJ56" s="8"/>
      <c r="QIK56" s="8"/>
      <c r="QIL56" s="8"/>
      <c r="QIM56" s="8"/>
      <c r="QIN56" s="8"/>
      <c r="QIO56" s="8"/>
      <c r="QIP56" s="8"/>
      <c r="QIQ56" s="8"/>
      <c r="QIR56" s="8"/>
      <c r="QIS56" s="8"/>
      <c r="QIT56" s="8"/>
      <c r="QIU56" s="8"/>
      <c r="QIV56" s="8"/>
      <c r="QIW56" s="8"/>
      <c r="QIX56" s="8"/>
      <c r="QIY56" s="8"/>
      <c r="QIZ56" s="8"/>
      <c r="QJA56" s="8"/>
      <c r="QJB56" s="8"/>
      <c r="QJC56" s="8"/>
      <c r="QJD56" s="8"/>
      <c r="QJE56" s="8"/>
      <c r="QJF56" s="8"/>
      <c r="QJG56" s="8"/>
      <c r="QJH56" s="8"/>
      <c r="QJI56" s="8"/>
      <c r="QJJ56" s="8"/>
      <c r="QJK56" s="8"/>
      <c r="QJL56" s="8"/>
      <c r="QJM56" s="8"/>
      <c r="QJN56" s="8"/>
      <c r="QJO56" s="8"/>
      <c r="QJP56" s="8"/>
      <c r="QJQ56" s="8"/>
      <c r="QJR56" s="8"/>
      <c r="QJS56" s="8"/>
      <c r="QJT56" s="8"/>
      <c r="QJU56" s="8"/>
      <c r="QJV56" s="8"/>
      <c r="QJW56" s="8"/>
      <c r="QJX56" s="8"/>
      <c r="QJY56" s="8"/>
      <c r="QJZ56" s="8"/>
      <c r="QKA56" s="8"/>
      <c r="QKB56" s="8"/>
      <c r="QKC56" s="8"/>
      <c r="QKD56" s="8"/>
      <c r="QKE56" s="8"/>
      <c r="QKF56" s="8"/>
      <c r="QKG56" s="8"/>
      <c r="QKH56" s="8"/>
      <c r="QKI56" s="8"/>
      <c r="QKJ56" s="8"/>
      <c r="QKK56" s="8"/>
      <c r="QKL56" s="8"/>
      <c r="QKM56" s="8"/>
      <c r="QKN56" s="8"/>
      <c r="QKO56" s="8"/>
      <c r="QKP56" s="8"/>
      <c r="QKQ56" s="8"/>
      <c r="QKR56" s="8"/>
      <c r="QKS56" s="8"/>
      <c r="QKT56" s="8"/>
      <c r="QKU56" s="8"/>
      <c r="QKV56" s="8"/>
      <c r="QKW56" s="8"/>
      <c r="QKX56" s="8"/>
      <c r="QKY56" s="8"/>
      <c r="QKZ56" s="8"/>
      <c r="QLA56" s="8"/>
      <c r="QLB56" s="8"/>
      <c r="QLC56" s="8"/>
      <c r="QLD56" s="8"/>
      <c r="QLE56" s="8"/>
      <c r="QLF56" s="8"/>
      <c r="QLG56" s="8"/>
      <c r="QLH56" s="8"/>
      <c r="QLI56" s="8"/>
      <c r="QLJ56" s="8"/>
      <c r="QLK56" s="8"/>
      <c r="QLL56" s="8"/>
      <c r="QLM56" s="8"/>
      <c r="QLN56" s="8"/>
      <c r="QLO56" s="8"/>
      <c r="QLP56" s="8"/>
      <c r="QLQ56" s="8"/>
      <c r="QLR56" s="8"/>
      <c r="QLS56" s="8"/>
      <c r="QLT56" s="8"/>
      <c r="QLU56" s="8"/>
      <c r="QLV56" s="8"/>
      <c r="QLW56" s="8"/>
      <c r="QLX56" s="8"/>
      <c r="QLY56" s="8"/>
      <c r="QLZ56" s="8"/>
      <c r="QMA56" s="8"/>
      <c r="QMB56" s="8"/>
      <c r="QMC56" s="8"/>
      <c r="QMD56" s="8"/>
      <c r="QME56" s="8"/>
      <c r="QMF56" s="8"/>
      <c r="QMG56" s="8"/>
      <c r="QMH56" s="8"/>
      <c r="QMI56" s="8"/>
      <c r="QMJ56" s="8"/>
      <c r="QMK56" s="8"/>
      <c r="QML56" s="8"/>
      <c r="QMM56" s="8"/>
      <c r="QMN56" s="8"/>
      <c r="QMO56" s="8"/>
      <c r="QMP56" s="8"/>
      <c r="QMQ56" s="8"/>
      <c r="QMR56" s="8"/>
      <c r="QMS56" s="8"/>
      <c r="QMT56" s="8"/>
      <c r="QMU56" s="8"/>
      <c r="QMV56" s="8"/>
      <c r="QMW56" s="8"/>
      <c r="QMX56" s="8"/>
      <c r="QMY56" s="8"/>
      <c r="QMZ56" s="8"/>
      <c r="QNA56" s="8"/>
      <c r="QNB56" s="8"/>
      <c r="QNC56" s="8"/>
      <c r="QND56" s="8"/>
      <c r="QNE56" s="8"/>
      <c r="QNF56" s="8"/>
      <c r="QNG56" s="8"/>
      <c r="QNH56" s="8"/>
      <c r="QNI56" s="8"/>
      <c r="QNJ56" s="8"/>
      <c r="QNK56" s="8"/>
      <c r="QNL56" s="8"/>
      <c r="QNM56" s="8"/>
      <c r="QNN56" s="8"/>
      <c r="QNO56" s="8"/>
      <c r="QNP56" s="8"/>
      <c r="QNQ56" s="8"/>
      <c r="QNR56" s="8"/>
      <c r="QNS56" s="8"/>
      <c r="QNT56" s="8"/>
      <c r="QNU56" s="8"/>
      <c r="QNV56" s="8"/>
      <c r="QNW56" s="8"/>
      <c r="QNX56" s="8"/>
      <c r="QNY56" s="8"/>
      <c r="QNZ56" s="8"/>
      <c r="QOA56" s="8"/>
      <c r="QOB56" s="8"/>
      <c r="QOC56" s="8"/>
      <c r="QOD56" s="8"/>
      <c r="QOE56" s="8"/>
      <c r="QOF56" s="8"/>
      <c r="QOG56" s="8"/>
      <c r="QOH56" s="8"/>
      <c r="QOI56" s="8"/>
      <c r="QOJ56" s="8"/>
      <c r="QOK56" s="8"/>
      <c r="QOL56" s="8"/>
      <c r="QOM56" s="8"/>
      <c r="QON56" s="8"/>
      <c r="QOO56" s="8"/>
      <c r="QOP56" s="8"/>
      <c r="QOQ56" s="8"/>
      <c r="QOR56" s="8"/>
      <c r="QOS56" s="8"/>
      <c r="QOT56" s="8"/>
      <c r="QOU56" s="8"/>
      <c r="QOV56" s="8"/>
      <c r="QOW56" s="8"/>
      <c r="QOX56" s="8"/>
      <c r="QOY56" s="8"/>
      <c r="QOZ56" s="8"/>
      <c r="QPA56" s="8"/>
      <c r="QPB56" s="8"/>
      <c r="QPC56" s="8"/>
      <c r="QPD56" s="8"/>
      <c r="QPE56" s="8"/>
      <c r="QPF56" s="8"/>
      <c r="QPG56" s="8"/>
      <c r="QPH56" s="8"/>
      <c r="QPI56" s="8"/>
      <c r="QPJ56" s="8"/>
      <c r="QPK56" s="8"/>
      <c r="QPL56" s="8"/>
      <c r="QPM56" s="8"/>
      <c r="QPN56" s="8"/>
      <c r="QPO56" s="8"/>
      <c r="QPP56" s="8"/>
      <c r="QPQ56" s="8"/>
      <c r="QPR56" s="8"/>
      <c r="QPS56" s="8"/>
      <c r="QPT56" s="8"/>
      <c r="QPU56" s="8"/>
      <c r="QPV56" s="8"/>
      <c r="QPW56" s="8"/>
      <c r="QPX56" s="8"/>
      <c r="QPY56" s="8"/>
      <c r="QPZ56" s="8"/>
      <c r="QQA56" s="8"/>
      <c r="QQB56" s="8"/>
      <c r="QQC56" s="8"/>
      <c r="QQD56" s="8"/>
      <c r="QQE56" s="8"/>
      <c r="QQF56" s="8"/>
      <c r="QQG56" s="8"/>
      <c r="QQH56" s="8"/>
      <c r="QQI56" s="8"/>
      <c r="QQJ56" s="8"/>
      <c r="QQK56" s="8"/>
      <c r="QQL56" s="8"/>
      <c r="QQM56" s="8"/>
      <c r="QQN56" s="8"/>
      <c r="QQO56" s="8"/>
      <c r="QQP56" s="8"/>
      <c r="QQQ56" s="8"/>
      <c r="QQR56" s="8"/>
      <c r="QQS56" s="8"/>
      <c r="QQT56" s="8"/>
      <c r="QQU56" s="8"/>
      <c r="QQV56" s="8"/>
      <c r="QQW56" s="8"/>
      <c r="QQX56" s="8"/>
      <c r="QQY56" s="8"/>
      <c r="QQZ56" s="8"/>
      <c r="QRA56" s="8"/>
      <c r="QRB56" s="8"/>
      <c r="QRC56" s="8"/>
      <c r="QRD56" s="8"/>
      <c r="QRE56" s="8"/>
      <c r="QRF56" s="8"/>
      <c r="QRG56" s="8"/>
      <c r="QRH56" s="8"/>
      <c r="QRI56" s="8"/>
      <c r="QRJ56" s="8"/>
      <c r="QRK56" s="8"/>
      <c r="QRL56" s="8"/>
      <c r="QRM56" s="8"/>
      <c r="QRN56" s="8"/>
      <c r="QRO56" s="8"/>
      <c r="QRP56" s="8"/>
      <c r="QRQ56" s="8"/>
      <c r="QRR56" s="8"/>
      <c r="QRS56" s="8"/>
      <c r="QRT56" s="8"/>
      <c r="QRU56" s="8"/>
      <c r="QRV56" s="8"/>
      <c r="QRW56" s="8"/>
      <c r="QRX56" s="8"/>
      <c r="QRY56" s="8"/>
      <c r="QRZ56" s="8"/>
      <c r="QSA56" s="8"/>
      <c r="QSB56" s="8"/>
      <c r="QSC56" s="8"/>
      <c r="QSD56" s="8"/>
      <c r="QSE56" s="8"/>
      <c r="QSF56" s="8"/>
      <c r="QSG56" s="8"/>
      <c r="QSH56" s="8"/>
      <c r="QSI56" s="8"/>
      <c r="QSJ56" s="8"/>
      <c r="QSK56" s="8"/>
      <c r="QSL56" s="8"/>
      <c r="QSM56" s="8"/>
      <c r="QSN56" s="8"/>
      <c r="QSO56" s="8"/>
      <c r="QSP56" s="8"/>
      <c r="QSQ56" s="8"/>
      <c r="QSR56" s="8"/>
      <c r="QSS56" s="8"/>
      <c r="QST56" s="8"/>
      <c r="QSU56" s="8"/>
      <c r="QSV56" s="8"/>
      <c r="QSW56" s="8"/>
      <c r="QSX56" s="8"/>
      <c r="QSY56" s="8"/>
      <c r="QSZ56" s="8"/>
      <c r="QTA56" s="8"/>
      <c r="QTB56" s="8"/>
      <c r="QTC56" s="8"/>
      <c r="QTD56" s="8"/>
      <c r="QTE56" s="8"/>
      <c r="QTF56" s="8"/>
      <c r="QTG56" s="8"/>
      <c r="QTH56" s="8"/>
      <c r="QTI56" s="8"/>
      <c r="QTJ56" s="8"/>
      <c r="QTK56" s="8"/>
      <c r="QTL56" s="8"/>
      <c r="QTM56" s="8"/>
      <c r="QTN56" s="8"/>
      <c r="QTO56" s="8"/>
      <c r="QTP56" s="8"/>
      <c r="QTQ56" s="8"/>
      <c r="QTR56" s="8"/>
      <c r="QTS56" s="8"/>
      <c r="QTT56" s="8"/>
      <c r="QTU56" s="8"/>
      <c r="QTV56" s="8"/>
      <c r="QTW56" s="8"/>
      <c r="QTX56" s="8"/>
      <c r="QTY56" s="8"/>
      <c r="QTZ56" s="8"/>
      <c r="QUA56" s="8"/>
      <c r="QUB56" s="8"/>
      <c r="QUC56" s="8"/>
      <c r="QUD56" s="8"/>
      <c r="QUE56" s="8"/>
      <c r="QUF56" s="8"/>
      <c r="QUG56" s="8"/>
      <c r="QUH56" s="8"/>
      <c r="QUI56" s="8"/>
      <c r="QUJ56" s="8"/>
      <c r="QUK56" s="8"/>
      <c r="QUL56" s="8"/>
      <c r="QUM56" s="8"/>
      <c r="QUN56" s="8"/>
      <c r="QUO56" s="8"/>
      <c r="QUP56" s="8"/>
      <c r="QUQ56" s="8"/>
      <c r="QUR56" s="8"/>
      <c r="QUS56" s="8"/>
      <c r="QUT56" s="8"/>
      <c r="QUU56" s="8"/>
      <c r="QUV56" s="8"/>
      <c r="QUW56" s="8"/>
      <c r="QUX56" s="8"/>
      <c r="QUY56" s="8"/>
      <c r="QUZ56" s="8"/>
      <c r="QVA56" s="8"/>
      <c r="QVB56" s="8"/>
      <c r="QVC56" s="8"/>
      <c r="QVD56" s="8"/>
      <c r="QVE56" s="8"/>
      <c r="QVF56" s="8"/>
      <c r="QVG56" s="8"/>
      <c r="QVH56" s="8"/>
      <c r="QVI56" s="8"/>
      <c r="QVJ56" s="8"/>
      <c r="QVK56" s="8"/>
      <c r="QVL56" s="8"/>
      <c r="QVM56" s="8"/>
      <c r="QVN56" s="8"/>
      <c r="QVO56" s="8"/>
      <c r="QVP56" s="8"/>
      <c r="QVQ56" s="8"/>
      <c r="QVR56" s="8"/>
      <c r="QVS56" s="8"/>
      <c r="QVT56" s="8"/>
      <c r="QVU56" s="8"/>
      <c r="QVV56" s="8"/>
      <c r="QVW56" s="8"/>
      <c r="QVX56" s="8"/>
      <c r="QVY56" s="8"/>
      <c r="QVZ56" s="8"/>
      <c r="QWA56" s="8"/>
      <c r="QWB56" s="8"/>
      <c r="QWC56" s="8"/>
      <c r="QWD56" s="8"/>
      <c r="QWE56" s="8"/>
      <c r="QWF56" s="8"/>
      <c r="QWG56" s="8"/>
      <c r="QWH56" s="8"/>
      <c r="QWI56" s="8"/>
      <c r="QWJ56" s="8"/>
      <c r="QWK56" s="8"/>
      <c r="QWL56" s="8"/>
      <c r="QWM56" s="8"/>
      <c r="QWN56" s="8"/>
      <c r="QWO56" s="8"/>
      <c r="QWP56" s="8"/>
      <c r="QWQ56" s="8"/>
      <c r="QWR56" s="8"/>
      <c r="QWS56" s="8"/>
      <c r="QWT56" s="8"/>
      <c r="QWU56" s="8"/>
      <c r="QWV56" s="8"/>
      <c r="QWW56" s="8"/>
      <c r="QWX56" s="8"/>
      <c r="QWY56" s="8"/>
      <c r="QWZ56" s="8"/>
      <c r="QXA56" s="8"/>
      <c r="QXB56" s="8"/>
      <c r="QXC56" s="8"/>
      <c r="QXD56" s="8"/>
      <c r="QXE56" s="8"/>
      <c r="QXF56" s="8"/>
      <c r="QXG56" s="8"/>
      <c r="QXH56" s="8"/>
      <c r="QXI56" s="8"/>
      <c r="QXJ56" s="8"/>
      <c r="QXK56" s="8"/>
      <c r="QXL56" s="8"/>
      <c r="QXM56" s="8"/>
      <c r="QXN56" s="8"/>
      <c r="QXO56" s="8"/>
      <c r="QXP56" s="8"/>
      <c r="QXQ56" s="8"/>
      <c r="QXR56" s="8"/>
      <c r="QXS56" s="8"/>
      <c r="QXT56" s="8"/>
      <c r="QXU56" s="8"/>
      <c r="QXV56" s="8"/>
      <c r="QXW56" s="8"/>
      <c r="QXX56" s="8"/>
      <c r="QXY56" s="8"/>
      <c r="QXZ56" s="8"/>
      <c r="QYA56" s="8"/>
      <c r="QYB56" s="8"/>
      <c r="QYC56" s="8"/>
      <c r="QYD56" s="8"/>
      <c r="QYE56" s="8"/>
      <c r="QYF56" s="8"/>
      <c r="QYG56" s="8"/>
      <c r="QYH56" s="8"/>
      <c r="QYI56" s="8"/>
      <c r="QYJ56" s="8"/>
      <c r="QYK56" s="8"/>
      <c r="QYL56" s="8"/>
      <c r="QYM56" s="8"/>
      <c r="QYN56" s="8"/>
      <c r="QYO56" s="8"/>
      <c r="QYP56" s="8"/>
      <c r="QYQ56" s="8"/>
      <c r="QYR56" s="8"/>
      <c r="QYS56" s="8"/>
      <c r="QYT56" s="8"/>
      <c r="QYU56" s="8"/>
      <c r="QYV56" s="8"/>
      <c r="QYW56" s="8"/>
      <c r="QYX56" s="8"/>
      <c r="QYY56" s="8"/>
      <c r="QYZ56" s="8"/>
      <c r="QZA56" s="8"/>
      <c r="QZB56" s="8"/>
      <c r="QZC56" s="8"/>
      <c r="QZD56" s="8"/>
      <c r="QZE56" s="8"/>
      <c r="QZF56" s="8"/>
      <c r="QZG56" s="8"/>
      <c r="QZH56" s="8"/>
      <c r="QZI56" s="8"/>
      <c r="QZJ56" s="8"/>
      <c r="QZK56" s="8"/>
      <c r="QZL56" s="8"/>
      <c r="QZM56" s="8"/>
      <c r="QZN56" s="8"/>
      <c r="QZO56" s="8"/>
      <c r="QZP56" s="8"/>
      <c r="QZQ56" s="8"/>
      <c r="QZR56" s="8"/>
      <c r="QZS56" s="8"/>
      <c r="QZT56" s="8"/>
      <c r="QZU56" s="8"/>
      <c r="QZV56" s="8"/>
      <c r="QZW56" s="8"/>
      <c r="QZX56" s="8"/>
      <c r="QZY56" s="8"/>
      <c r="QZZ56" s="8"/>
      <c r="RAA56" s="8"/>
      <c r="RAB56" s="8"/>
      <c r="RAC56" s="8"/>
      <c r="RAD56" s="8"/>
      <c r="RAE56" s="8"/>
      <c r="RAF56" s="8"/>
      <c r="RAG56" s="8"/>
      <c r="RAH56" s="8"/>
      <c r="RAI56" s="8"/>
      <c r="RAJ56" s="8"/>
      <c r="RAK56" s="8"/>
      <c r="RAL56" s="8"/>
      <c r="RAM56" s="8"/>
      <c r="RAN56" s="8"/>
      <c r="RAO56" s="8"/>
      <c r="RAP56" s="8"/>
      <c r="RAQ56" s="8"/>
      <c r="RAR56" s="8"/>
      <c r="RAS56" s="8"/>
      <c r="RAT56" s="8"/>
      <c r="RAU56" s="8"/>
      <c r="RAV56" s="8"/>
      <c r="RAW56" s="8"/>
      <c r="RAX56" s="8"/>
      <c r="RAY56" s="8"/>
      <c r="RAZ56" s="8"/>
      <c r="RBA56" s="8"/>
      <c r="RBB56" s="8"/>
      <c r="RBC56" s="8"/>
      <c r="RBD56" s="8"/>
      <c r="RBE56" s="8"/>
      <c r="RBF56" s="8"/>
      <c r="RBG56" s="8"/>
      <c r="RBH56" s="8"/>
      <c r="RBI56" s="8"/>
      <c r="RBJ56" s="8"/>
      <c r="RBK56" s="8"/>
      <c r="RBL56" s="8"/>
      <c r="RBM56" s="8"/>
      <c r="RBN56" s="8"/>
      <c r="RBO56" s="8"/>
      <c r="RBP56" s="8"/>
      <c r="RBQ56" s="8"/>
      <c r="RBR56" s="8"/>
      <c r="RBS56" s="8"/>
      <c r="RBT56" s="8"/>
      <c r="RBU56" s="8"/>
      <c r="RBV56" s="8"/>
      <c r="RBW56" s="8"/>
      <c r="RBX56" s="8"/>
      <c r="RBY56" s="8"/>
      <c r="RBZ56" s="8"/>
      <c r="RCA56" s="8"/>
      <c r="RCB56" s="8"/>
      <c r="RCC56" s="8"/>
      <c r="RCD56" s="8"/>
      <c r="RCE56" s="8"/>
      <c r="RCF56" s="8"/>
      <c r="RCG56" s="8"/>
      <c r="RCH56" s="8"/>
      <c r="RCI56" s="8"/>
      <c r="RCJ56" s="8"/>
      <c r="RCK56" s="8"/>
      <c r="RCL56" s="8"/>
      <c r="RCM56" s="8"/>
      <c r="RCN56" s="8"/>
      <c r="RCO56" s="8"/>
      <c r="RCP56" s="8"/>
      <c r="RCQ56" s="8"/>
      <c r="RCR56" s="8"/>
      <c r="RCS56" s="8"/>
      <c r="RCT56" s="8"/>
      <c r="RCU56" s="8"/>
      <c r="RCV56" s="8"/>
      <c r="RCW56" s="8"/>
      <c r="RCX56" s="8"/>
      <c r="RCY56" s="8"/>
      <c r="RCZ56" s="8"/>
      <c r="RDA56" s="8"/>
      <c r="RDB56" s="8"/>
      <c r="RDC56" s="8"/>
      <c r="RDD56" s="8"/>
      <c r="RDE56" s="8"/>
      <c r="RDF56" s="8"/>
      <c r="RDG56" s="8"/>
      <c r="RDH56" s="8"/>
      <c r="RDI56" s="8"/>
      <c r="RDJ56" s="8"/>
      <c r="RDK56" s="8"/>
      <c r="RDL56" s="8"/>
      <c r="RDM56" s="8"/>
      <c r="RDN56" s="8"/>
      <c r="RDO56" s="8"/>
      <c r="RDP56" s="8"/>
      <c r="RDQ56" s="8"/>
      <c r="RDR56" s="8"/>
      <c r="RDS56" s="8"/>
      <c r="RDT56" s="8"/>
      <c r="RDU56" s="8"/>
      <c r="RDV56" s="8"/>
      <c r="RDW56" s="8"/>
      <c r="RDX56" s="8"/>
      <c r="RDY56" s="8"/>
      <c r="RDZ56" s="8"/>
      <c r="REA56" s="8"/>
      <c r="REB56" s="8"/>
      <c r="REC56" s="8"/>
      <c r="RED56" s="8"/>
      <c r="REE56" s="8"/>
      <c r="REF56" s="8"/>
      <c r="REG56" s="8"/>
      <c r="REH56" s="8"/>
      <c r="REI56" s="8"/>
      <c r="REJ56" s="8"/>
      <c r="REK56" s="8"/>
      <c r="REL56" s="8"/>
      <c r="REM56" s="8"/>
      <c r="REN56" s="8"/>
      <c r="REO56" s="8"/>
      <c r="REP56" s="8"/>
      <c r="REQ56" s="8"/>
      <c r="RER56" s="8"/>
      <c r="RES56" s="8"/>
      <c r="RET56" s="8"/>
      <c r="REU56" s="8"/>
      <c r="REV56" s="8"/>
      <c r="REW56" s="8"/>
      <c r="REX56" s="8"/>
      <c r="REY56" s="8"/>
      <c r="REZ56" s="8"/>
      <c r="RFA56" s="8"/>
      <c r="RFB56" s="8"/>
      <c r="RFC56" s="8"/>
      <c r="RFD56" s="8"/>
      <c r="RFE56" s="8"/>
      <c r="RFF56" s="8"/>
      <c r="RFG56" s="8"/>
      <c r="RFH56" s="8"/>
      <c r="RFI56" s="8"/>
      <c r="RFJ56" s="8"/>
      <c r="RFK56" s="8"/>
      <c r="RFL56" s="8"/>
      <c r="RFM56" s="8"/>
      <c r="RFN56" s="8"/>
      <c r="RFO56" s="8"/>
      <c r="RFP56" s="8"/>
      <c r="RFQ56" s="8"/>
      <c r="RFR56" s="8"/>
      <c r="RFS56" s="8"/>
      <c r="RFT56" s="8"/>
      <c r="RFU56" s="8"/>
      <c r="RFV56" s="8"/>
      <c r="RFW56" s="8"/>
      <c r="RFX56" s="8"/>
      <c r="RFY56" s="8"/>
      <c r="RFZ56" s="8"/>
      <c r="RGA56" s="8"/>
      <c r="RGB56" s="8"/>
      <c r="RGC56" s="8"/>
      <c r="RGD56" s="8"/>
      <c r="RGE56" s="8"/>
      <c r="RGF56" s="8"/>
      <c r="RGG56" s="8"/>
      <c r="RGH56" s="8"/>
      <c r="RGI56" s="8"/>
      <c r="RGJ56" s="8"/>
      <c r="RGK56" s="8"/>
      <c r="RGL56" s="8"/>
      <c r="RGM56" s="8"/>
      <c r="RGN56" s="8"/>
      <c r="RGO56" s="8"/>
      <c r="RGP56" s="8"/>
      <c r="RGQ56" s="8"/>
      <c r="RGR56" s="8"/>
      <c r="RGS56" s="8"/>
      <c r="RGT56" s="8"/>
      <c r="RGU56" s="8"/>
      <c r="RGV56" s="8"/>
      <c r="RGW56" s="8"/>
      <c r="RGX56" s="8"/>
      <c r="RGY56" s="8"/>
      <c r="RGZ56" s="8"/>
      <c r="RHA56" s="8"/>
      <c r="RHB56" s="8"/>
      <c r="RHC56" s="8"/>
      <c r="RHD56" s="8"/>
      <c r="RHE56" s="8"/>
      <c r="RHF56" s="8"/>
      <c r="RHG56" s="8"/>
      <c r="RHH56" s="8"/>
      <c r="RHI56" s="8"/>
      <c r="RHJ56" s="8"/>
      <c r="RHK56" s="8"/>
      <c r="RHL56" s="8"/>
      <c r="RHM56" s="8"/>
      <c r="RHN56" s="8"/>
      <c r="RHO56" s="8"/>
      <c r="RHP56" s="8"/>
      <c r="RHQ56" s="8"/>
      <c r="RHR56" s="8"/>
      <c r="RHS56" s="8"/>
      <c r="RHT56" s="8"/>
      <c r="RHU56" s="8"/>
      <c r="RHV56" s="8"/>
      <c r="RHW56" s="8"/>
      <c r="RHX56" s="8"/>
      <c r="RHY56" s="8"/>
      <c r="RHZ56" s="8"/>
      <c r="RIA56" s="8"/>
      <c r="RIB56" s="8"/>
      <c r="RIC56" s="8"/>
      <c r="RID56" s="8"/>
      <c r="RIE56" s="8"/>
      <c r="RIF56" s="8"/>
      <c r="RIG56" s="8"/>
      <c r="RIH56" s="8"/>
      <c r="RII56" s="8"/>
      <c r="RIJ56" s="8"/>
      <c r="RIK56" s="8"/>
      <c r="RIL56" s="8"/>
      <c r="RIM56" s="8"/>
      <c r="RIN56" s="8"/>
      <c r="RIO56" s="8"/>
      <c r="RIP56" s="8"/>
      <c r="RIQ56" s="8"/>
      <c r="RIR56" s="8"/>
      <c r="RIS56" s="8"/>
      <c r="RIT56" s="8"/>
      <c r="RIU56" s="8"/>
      <c r="RIV56" s="8"/>
      <c r="RIW56" s="8"/>
      <c r="RIX56" s="8"/>
      <c r="RIY56" s="8"/>
      <c r="RIZ56" s="8"/>
      <c r="RJA56" s="8"/>
      <c r="RJB56" s="8"/>
      <c r="RJC56" s="8"/>
      <c r="RJD56" s="8"/>
      <c r="RJE56" s="8"/>
      <c r="RJF56" s="8"/>
      <c r="RJG56" s="8"/>
      <c r="RJH56" s="8"/>
      <c r="RJI56" s="8"/>
      <c r="RJJ56" s="8"/>
      <c r="RJK56" s="8"/>
      <c r="RJL56" s="8"/>
      <c r="RJM56" s="8"/>
      <c r="RJN56" s="8"/>
      <c r="RJO56" s="8"/>
      <c r="RJP56" s="8"/>
      <c r="RJQ56" s="8"/>
      <c r="RJR56" s="8"/>
      <c r="RJS56" s="8"/>
      <c r="RJT56" s="8"/>
      <c r="RJU56" s="8"/>
      <c r="RJV56" s="8"/>
      <c r="RJW56" s="8"/>
      <c r="RJX56" s="8"/>
      <c r="RJY56" s="8"/>
      <c r="RJZ56" s="8"/>
      <c r="RKA56" s="8"/>
      <c r="RKB56" s="8"/>
      <c r="RKC56" s="8"/>
      <c r="RKD56" s="8"/>
      <c r="RKE56" s="8"/>
      <c r="RKF56" s="8"/>
      <c r="RKG56" s="8"/>
      <c r="RKH56" s="8"/>
      <c r="RKI56" s="8"/>
      <c r="RKJ56" s="8"/>
      <c r="RKK56" s="8"/>
      <c r="RKL56" s="8"/>
      <c r="RKM56" s="8"/>
      <c r="RKN56" s="8"/>
      <c r="RKO56" s="8"/>
      <c r="RKP56" s="8"/>
      <c r="RKQ56" s="8"/>
      <c r="RKR56" s="8"/>
      <c r="RKS56" s="8"/>
      <c r="RKT56" s="8"/>
      <c r="RKU56" s="8"/>
      <c r="RKV56" s="8"/>
      <c r="RKW56" s="8"/>
      <c r="RKX56" s="8"/>
      <c r="RKY56" s="8"/>
      <c r="RKZ56" s="8"/>
      <c r="RLA56" s="8"/>
      <c r="RLB56" s="8"/>
      <c r="RLC56" s="8"/>
      <c r="RLD56" s="8"/>
      <c r="RLE56" s="8"/>
      <c r="RLF56" s="8"/>
      <c r="RLG56" s="8"/>
      <c r="RLH56" s="8"/>
      <c r="RLI56" s="8"/>
      <c r="RLJ56" s="8"/>
      <c r="RLK56" s="8"/>
      <c r="RLL56" s="8"/>
      <c r="RLM56" s="8"/>
      <c r="RLN56" s="8"/>
      <c r="RLO56" s="8"/>
      <c r="RLP56" s="8"/>
      <c r="RLQ56" s="8"/>
      <c r="RLR56" s="8"/>
      <c r="RLS56" s="8"/>
      <c r="RLT56" s="8"/>
      <c r="RLU56" s="8"/>
      <c r="RLV56" s="8"/>
      <c r="RLW56" s="8"/>
      <c r="RLX56" s="8"/>
      <c r="RLY56" s="8"/>
      <c r="RLZ56" s="8"/>
      <c r="RMA56" s="8"/>
      <c r="RMB56" s="8"/>
      <c r="RMC56" s="8"/>
      <c r="RMD56" s="8"/>
      <c r="RME56" s="8"/>
      <c r="RMF56" s="8"/>
      <c r="RMG56" s="8"/>
      <c r="RMH56" s="8"/>
      <c r="RMI56" s="8"/>
      <c r="RMJ56" s="8"/>
      <c r="RMK56" s="8"/>
      <c r="RML56" s="8"/>
      <c r="RMM56" s="8"/>
      <c r="RMN56" s="8"/>
      <c r="RMO56" s="8"/>
      <c r="RMP56" s="8"/>
      <c r="RMQ56" s="8"/>
      <c r="RMR56" s="8"/>
      <c r="RMS56" s="8"/>
      <c r="RMT56" s="8"/>
      <c r="RMU56" s="8"/>
      <c r="RMV56" s="8"/>
      <c r="RMW56" s="8"/>
      <c r="RMX56" s="8"/>
      <c r="RMY56" s="8"/>
      <c r="RMZ56" s="8"/>
      <c r="RNA56" s="8"/>
      <c r="RNB56" s="8"/>
      <c r="RNC56" s="8"/>
      <c r="RND56" s="8"/>
      <c r="RNE56" s="8"/>
      <c r="RNF56" s="8"/>
      <c r="RNG56" s="8"/>
      <c r="RNH56" s="8"/>
      <c r="RNI56" s="8"/>
      <c r="RNJ56" s="8"/>
      <c r="RNK56" s="8"/>
      <c r="RNL56" s="8"/>
      <c r="RNM56" s="8"/>
      <c r="RNN56" s="8"/>
      <c r="RNO56" s="8"/>
      <c r="RNP56" s="8"/>
      <c r="RNQ56" s="8"/>
      <c r="RNR56" s="8"/>
      <c r="RNS56" s="8"/>
      <c r="RNT56" s="8"/>
      <c r="RNU56" s="8"/>
      <c r="RNV56" s="8"/>
      <c r="RNW56" s="8"/>
      <c r="RNX56" s="8"/>
      <c r="RNY56" s="8"/>
      <c r="RNZ56" s="8"/>
      <c r="ROA56" s="8"/>
      <c r="ROB56" s="8"/>
      <c r="ROC56" s="8"/>
      <c r="ROD56" s="8"/>
      <c r="ROE56" s="8"/>
      <c r="ROF56" s="8"/>
      <c r="ROG56" s="8"/>
      <c r="ROH56" s="8"/>
      <c r="ROI56" s="8"/>
      <c r="ROJ56" s="8"/>
      <c r="ROK56" s="8"/>
      <c r="ROL56" s="8"/>
      <c r="ROM56" s="8"/>
      <c r="RON56" s="8"/>
      <c r="ROO56" s="8"/>
      <c r="ROP56" s="8"/>
      <c r="ROQ56" s="8"/>
      <c r="ROR56" s="8"/>
      <c r="ROS56" s="8"/>
      <c r="ROT56" s="8"/>
      <c r="ROU56" s="8"/>
      <c r="ROV56" s="8"/>
      <c r="ROW56" s="8"/>
      <c r="ROX56" s="8"/>
      <c r="ROY56" s="8"/>
      <c r="ROZ56" s="8"/>
      <c r="RPA56" s="8"/>
      <c r="RPB56" s="8"/>
      <c r="RPC56" s="8"/>
      <c r="RPD56" s="8"/>
      <c r="RPE56" s="8"/>
      <c r="RPF56" s="8"/>
      <c r="RPG56" s="8"/>
      <c r="RPH56" s="8"/>
      <c r="RPI56" s="8"/>
      <c r="RPJ56" s="8"/>
      <c r="RPK56" s="8"/>
      <c r="RPL56" s="8"/>
      <c r="RPM56" s="8"/>
      <c r="RPN56" s="8"/>
      <c r="RPO56" s="8"/>
      <c r="RPP56" s="8"/>
      <c r="RPQ56" s="8"/>
      <c r="RPR56" s="8"/>
      <c r="RPS56" s="8"/>
      <c r="RPT56" s="8"/>
      <c r="RPU56" s="8"/>
      <c r="RPV56" s="8"/>
      <c r="RPW56" s="8"/>
      <c r="RPX56" s="8"/>
      <c r="RPY56" s="8"/>
      <c r="RPZ56" s="8"/>
      <c r="RQA56" s="8"/>
      <c r="RQB56" s="8"/>
      <c r="RQC56" s="8"/>
      <c r="RQD56" s="8"/>
      <c r="RQE56" s="8"/>
      <c r="RQF56" s="8"/>
      <c r="RQG56" s="8"/>
      <c r="RQH56" s="8"/>
      <c r="RQI56" s="8"/>
      <c r="RQJ56" s="8"/>
      <c r="RQK56" s="8"/>
      <c r="RQL56" s="8"/>
      <c r="RQM56" s="8"/>
      <c r="RQN56" s="8"/>
      <c r="RQO56" s="8"/>
      <c r="RQP56" s="8"/>
      <c r="RQQ56" s="8"/>
      <c r="RQR56" s="8"/>
      <c r="RQS56" s="8"/>
      <c r="RQT56" s="8"/>
      <c r="RQU56" s="8"/>
      <c r="RQV56" s="8"/>
      <c r="RQW56" s="8"/>
      <c r="RQX56" s="8"/>
      <c r="RQY56" s="8"/>
      <c r="RQZ56" s="8"/>
      <c r="RRA56" s="8"/>
      <c r="RRB56" s="8"/>
      <c r="RRC56" s="8"/>
      <c r="RRD56" s="8"/>
      <c r="RRE56" s="8"/>
      <c r="RRF56" s="8"/>
      <c r="RRG56" s="8"/>
      <c r="RRH56" s="8"/>
      <c r="RRI56" s="8"/>
      <c r="RRJ56" s="8"/>
      <c r="RRK56" s="8"/>
      <c r="RRL56" s="8"/>
      <c r="RRM56" s="8"/>
      <c r="RRN56" s="8"/>
      <c r="RRO56" s="8"/>
      <c r="RRP56" s="8"/>
      <c r="RRQ56" s="8"/>
      <c r="RRR56" s="8"/>
      <c r="RRS56" s="8"/>
      <c r="RRT56" s="8"/>
      <c r="RRU56" s="8"/>
      <c r="RRV56" s="8"/>
      <c r="RRW56" s="8"/>
      <c r="RRX56" s="8"/>
      <c r="RRY56" s="8"/>
      <c r="RRZ56" s="8"/>
      <c r="RSA56" s="8"/>
      <c r="RSB56" s="8"/>
      <c r="RSC56" s="8"/>
      <c r="RSD56" s="8"/>
      <c r="RSE56" s="8"/>
      <c r="RSF56" s="8"/>
      <c r="RSG56" s="8"/>
      <c r="RSH56" s="8"/>
      <c r="RSI56" s="8"/>
      <c r="RSJ56" s="8"/>
      <c r="RSK56" s="8"/>
      <c r="RSL56" s="8"/>
      <c r="RSM56" s="8"/>
      <c r="RSN56" s="8"/>
      <c r="RSO56" s="8"/>
      <c r="RSP56" s="8"/>
      <c r="RSQ56" s="8"/>
      <c r="RSR56" s="8"/>
      <c r="RSS56" s="8"/>
      <c r="RST56" s="8"/>
      <c r="RSU56" s="8"/>
      <c r="RSV56" s="8"/>
      <c r="RSW56" s="8"/>
      <c r="RSX56" s="8"/>
      <c r="RSY56" s="8"/>
      <c r="RSZ56" s="8"/>
      <c r="RTA56" s="8"/>
      <c r="RTB56" s="8"/>
      <c r="RTC56" s="8"/>
      <c r="RTD56" s="8"/>
      <c r="RTE56" s="8"/>
      <c r="RTF56" s="8"/>
      <c r="RTG56" s="8"/>
      <c r="RTH56" s="8"/>
      <c r="RTI56" s="8"/>
      <c r="RTJ56" s="8"/>
      <c r="RTK56" s="8"/>
      <c r="RTL56" s="8"/>
      <c r="RTM56" s="8"/>
      <c r="RTN56" s="8"/>
      <c r="RTO56" s="8"/>
      <c r="RTP56" s="8"/>
      <c r="RTQ56" s="8"/>
      <c r="RTR56" s="8"/>
      <c r="RTS56" s="8"/>
      <c r="RTT56" s="8"/>
      <c r="RTU56" s="8"/>
      <c r="RTV56" s="8"/>
      <c r="RTW56" s="8"/>
      <c r="RTX56" s="8"/>
      <c r="RTY56" s="8"/>
      <c r="RTZ56" s="8"/>
      <c r="RUA56" s="8"/>
      <c r="RUB56" s="8"/>
      <c r="RUC56" s="8"/>
      <c r="RUD56" s="8"/>
      <c r="RUE56" s="8"/>
      <c r="RUF56" s="8"/>
      <c r="RUG56" s="8"/>
      <c r="RUH56" s="8"/>
      <c r="RUI56" s="8"/>
      <c r="RUJ56" s="8"/>
      <c r="RUK56" s="8"/>
      <c r="RUL56" s="8"/>
      <c r="RUM56" s="8"/>
      <c r="RUN56" s="8"/>
      <c r="RUO56" s="8"/>
      <c r="RUP56" s="8"/>
      <c r="RUQ56" s="8"/>
      <c r="RUR56" s="8"/>
      <c r="RUS56" s="8"/>
      <c r="RUT56" s="8"/>
      <c r="RUU56" s="8"/>
      <c r="RUV56" s="8"/>
      <c r="RUW56" s="8"/>
      <c r="RUX56" s="8"/>
      <c r="RUY56" s="8"/>
      <c r="RUZ56" s="8"/>
      <c r="RVA56" s="8"/>
      <c r="RVB56" s="8"/>
      <c r="RVC56" s="8"/>
      <c r="RVD56" s="8"/>
      <c r="RVE56" s="8"/>
      <c r="RVF56" s="8"/>
      <c r="RVG56" s="8"/>
      <c r="RVH56" s="8"/>
      <c r="RVI56" s="8"/>
      <c r="RVJ56" s="8"/>
      <c r="RVK56" s="8"/>
      <c r="RVL56" s="8"/>
      <c r="RVM56" s="8"/>
      <c r="RVN56" s="8"/>
      <c r="RVO56" s="8"/>
      <c r="RVP56" s="8"/>
      <c r="RVQ56" s="8"/>
      <c r="RVR56" s="8"/>
      <c r="RVS56" s="8"/>
      <c r="RVT56" s="8"/>
      <c r="RVU56" s="8"/>
      <c r="RVV56" s="8"/>
      <c r="RVW56" s="8"/>
      <c r="RVX56" s="8"/>
      <c r="RVY56" s="8"/>
      <c r="RVZ56" s="8"/>
      <c r="RWA56" s="8"/>
      <c r="RWB56" s="8"/>
      <c r="RWC56" s="8"/>
      <c r="RWD56" s="8"/>
      <c r="RWE56" s="8"/>
      <c r="RWF56" s="8"/>
      <c r="RWG56" s="8"/>
      <c r="RWH56" s="8"/>
      <c r="RWI56" s="8"/>
      <c r="RWJ56" s="8"/>
      <c r="RWK56" s="8"/>
      <c r="RWL56" s="8"/>
      <c r="RWM56" s="8"/>
      <c r="RWN56" s="8"/>
      <c r="RWO56" s="8"/>
      <c r="RWP56" s="8"/>
      <c r="RWQ56" s="8"/>
      <c r="RWR56" s="8"/>
      <c r="RWS56" s="8"/>
      <c r="RWT56" s="8"/>
      <c r="RWU56" s="8"/>
      <c r="RWV56" s="8"/>
      <c r="RWW56" s="8"/>
      <c r="RWX56" s="8"/>
      <c r="RWY56" s="8"/>
      <c r="RWZ56" s="8"/>
      <c r="RXA56" s="8"/>
      <c r="RXB56" s="8"/>
      <c r="RXC56" s="8"/>
      <c r="RXD56" s="8"/>
      <c r="RXE56" s="8"/>
      <c r="RXF56" s="8"/>
      <c r="RXG56" s="8"/>
      <c r="RXH56" s="8"/>
      <c r="RXI56" s="8"/>
      <c r="RXJ56" s="8"/>
      <c r="RXK56" s="8"/>
      <c r="RXL56" s="8"/>
      <c r="RXM56" s="8"/>
      <c r="RXN56" s="8"/>
      <c r="RXO56" s="8"/>
      <c r="RXP56" s="8"/>
      <c r="RXQ56" s="8"/>
      <c r="RXR56" s="8"/>
      <c r="RXS56" s="8"/>
      <c r="RXT56" s="8"/>
      <c r="RXU56" s="8"/>
      <c r="RXV56" s="8"/>
      <c r="RXW56" s="8"/>
      <c r="RXX56" s="8"/>
      <c r="RXY56" s="8"/>
      <c r="RXZ56" s="8"/>
      <c r="RYA56" s="8"/>
      <c r="RYB56" s="8"/>
      <c r="RYC56" s="8"/>
      <c r="RYD56" s="8"/>
      <c r="RYE56" s="8"/>
      <c r="RYF56" s="8"/>
      <c r="RYG56" s="8"/>
      <c r="RYH56" s="8"/>
      <c r="RYI56" s="8"/>
      <c r="RYJ56" s="8"/>
      <c r="RYK56" s="8"/>
      <c r="RYL56" s="8"/>
      <c r="RYM56" s="8"/>
      <c r="RYN56" s="8"/>
      <c r="RYO56" s="8"/>
      <c r="RYP56" s="8"/>
      <c r="RYQ56" s="8"/>
      <c r="RYR56" s="8"/>
      <c r="RYS56" s="8"/>
      <c r="RYT56" s="8"/>
      <c r="RYU56" s="8"/>
      <c r="RYV56" s="8"/>
      <c r="RYW56" s="8"/>
      <c r="RYX56" s="8"/>
      <c r="RYY56" s="8"/>
      <c r="RYZ56" s="8"/>
      <c r="RZA56" s="8"/>
      <c r="RZB56" s="8"/>
      <c r="RZC56" s="8"/>
      <c r="RZD56" s="8"/>
      <c r="RZE56" s="8"/>
      <c r="RZF56" s="8"/>
      <c r="RZG56" s="8"/>
      <c r="RZH56" s="8"/>
      <c r="RZI56" s="8"/>
      <c r="RZJ56" s="8"/>
      <c r="RZK56" s="8"/>
      <c r="RZL56" s="8"/>
      <c r="RZM56" s="8"/>
      <c r="RZN56" s="8"/>
      <c r="RZO56" s="8"/>
      <c r="RZP56" s="8"/>
      <c r="RZQ56" s="8"/>
      <c r="RZR56" s="8"/>
      <c r="RZS56" s="8"/>
      <c r="RZT56" s="8"/>
      <c r="RZU56" s="8"/>
      <c r="RZV56" s="8"/>
      <c r="RZW56" s="8"/>
      <c r="RZX56" s="8"/>
      <c r="RZY56" s="8"/>
      <c r="RZZ56" s="8"/>
      <c r="SAA56" s="8"/>
      <c r="SAB56" s="8"/>
      <c r="SAC56" s="8"/>
      <c r="SAD56" s="8"/>
      <c r="SAE56" s="8"/>
      <c r="SAF56" s="8"/>
      <c r="SAG56" s="8"/>
      <c r="SAH56" s="8"/>
      <c r="SAI56" s="8"/>
      <c r="SAJ56" s="8"/>
      <c r="SAK56" s="8"/>
      <c r="SAL56" s="8"/>
      <c r="SAM56" s="8"/>
      <c r="SAN56" s="8"/>
      <c r="SAO56" s="8"/>
      <c r="SAP56" s="8"/>
      <c r="SAQ56" s="8"/>
      <c r="SAR56" s="8"/>
      <c r="SAS56" s="8"/>
      <c r="SAT56" s="8"/>
      <c r="SAU56" s="8"/>
      <c r="SAV56" s="8"/>
      <c r="SAW56" s="8"/>
      <c r="SAX56" s="8"/>
      <c r="SAY56" s="8"/>
      <c r="SAZ56" s="8"/>
      <c r="SBA56" s="8"/>
      <c r="SBB56" s="8"/>
      <c r="SBC56" s="8"/>
      <c r="SBD56" s="8"/>
      <c r="SBE56" s="8"/>
      <c r="SBF56" s="8"/>
      <c r="SBG56" s="8"/>
      <c r="SBH56" s="8"/>
      <c r="SBI56" s="8"/>
      <c r="SBJ56" s="8"/>
      <c r="SBK56" s="8"/>
      <c r="SBL56" s="8"/>
      <c r="SBM56" s="8"/>
      <c r="SBN56" s="8"/>
      <c r="SBO56" s="8"/>
      <c r="SBP56" s="8"/>
      <c r="SBQ56" s="8"/>
      <c r="SBR56" s="8"/>
      <c r="SBS56" s="8"/>
      <c r="SBT56" s="8"/>
      <c r="SBU56" s="8"/>
      <c r="SBV56" s="8"/>
      <c r="SBW56" s="8"/>
      <c r="SBX56" s="8"/>
      <c r="SBY56" s="8"/>
      <c r="SBZ56" s="8"/>
      <c r="SCA56" s="8"/>
      <c r="SCB56" s="8"/>
      <c r="SCC56" s="8"/>
      <c r="SCD56" s="8"/>
      <c r="SCE56" s="8"/>
      <c r="SCF56" s="8"/>
      <c r="SCG56" s="8"/>
      <c r="SCH56" s="8"/>
      <c r="SCI56" s="8"/>
      <c r="SCJ56" s="8"/>
      <c r="SCK56" s="8"/>
      <c r="SCL56" s="8"/>
      <c r="SCM56" s="8"/>
      <c r="SCN56" s="8"/>
      <c r="SCO56" s="8"/>
      <c r="SCP56" s="8"/>
      <c r="SCQ56" s="8"/>
      <c r="SCR56" s="8"/>
      <c r="SCS56" s="8"/>
      <c r="SCT56" s="8"/>
      <c r="SCU56" s="8"/>
      <c r="SCV56" s="8"/>
      <c r="SCW56" s="8"/>
      <c r="SCX56" s="8"/>
      <c r="SCY56" s="8"/>
      <c r="SCZ56" s="8"/>
      <c r="SDA56" s="8"/>
      <c r="SDB56" s="8"/>
      <c r="SDC56" s="8"/>
      <c r="SDD56" s="8"/>
      <c r="SDE56" s="8"/>
      <c r="SDF56" s="8"/>
      <c r="SDG56" s="8"/>
      <c r="SDH56" s="8"/>
      <c r="SDI56" s="8"/>
      <c r="SDJ56" s="8"/>
      <c r="SDK56" s="8"/>
      <c r="SDL56" s="8"/>
      <c r="SDM56" s="8"/>
      <c r="SDN56" s="8"/>
      <c r="SDO56" s="8"/>
      <c r="SDP56" s="8"/>
      <c r="SDQ56" s="8"/>
      <c r="SDR56" s="8"/>
      <c r="SDS56" s="8"/>
      <c r="SDT56" s="8"/>
      <c r="SDU56" s="8"/>
      <c r="SDV56" s="8"/>
      <c r="SDW56" s="8"/>
      <c r="SDX56" s="8"/>
      <c r="SDY56" s="8"/>
      <c r="SDZ56" s="8"/>
      <c r="SEA56" s="8"/>
      <c r="SEB56" s="8"/>
      <c r="SEC56" s="8"/>
      <c r="SED56" s="8"/>
      <c r="SEE56" s="8"/>
      <c r="SEF56" s="8"/>
      <c r="SEG56" s="8"/>
      <c r="SEH56" s="8"/>
      <c r="SEI56" s="8"/>
      <c r="SEJ56" s="8"/>
      <c r="SEK56" s="8"/>
      <c r="SEL56" s="8"/>
      <c r="SEM56" s="8"/>
      <c r="SEN56" s="8"/>
      <c r="SEO56" s="8"/>
      <c r="SEP56" s="8"/>
      <c r="SEQ56" s="8"/>
      <c r="SER56" s="8"/>
      <c r="SES56" s="8"/>
      <c r="SET56" s="8"/>
      <c r="SEU56" s="8"/>
      <c r="SEV56" s="8"/>
      <c r="SEW56" s="8"/>
      <c r="SEX56" s="8"/>
      <c r="SEY56" s="8"/>
      <c r="SEZ56" s="8"/>
      <c r="SFA56" s="8"/>
      <c r="SFB56" s="8"/>
      <c r="SFC56" s="8"/>
      <c r="SFD56" s="8"/>
      <c r="SFE56" s="8"/>
      <c r="SFF56" s="8"/>
      <c r="SFG56" s="8"/>
      <c r="SFH56" s="8"/>
      <c r="SFI56" s="8"/>
      <c r="SFJ56" s="8"/>
      <c r="SFK56" s="8"/>
      <c r="SFL56" s="8"/>
      <c r="SFM56" s="8"/>
      <c r="SFN56" s="8"/>
      <c r="SFO56" s="8"/>
      <c r="SFP56" s="8"/>
      <c r="SFQ56" s="8"/>
      <c r="SFR56" s="8"/>
      <c r="SFS56" s="8"/>
      <c r="SFT56" s="8"/>
      <c r="SFU56" s="8"/>
      <c r="SFV56" s="8"/>
      <c r="SFW56" s="8"/>
      <c r="SFX56" s="8"/>
      <c r="SFY56" s="8"/>
      <c r="SFZ56" s="8"/>
      <c r="SGA56" s="8"/>
      <c r="SGB56" s="8"/>
      <c r="SGC56" s="8"/>
      <c r="SGD56" s="8"/>
      <c r="SGE56" s="8"/>
      <c r="SGF56" s="8"/>
      <c r="SGG56" s="8"/>
      <c r="SGH56" s="8"/>
      <c r="SGI56" s="8"/>
      <c r="SGJ56" s="8"/>
      <c r="SGK56" s="8"/>
      <c r="SGL56" s="8"/>
      <c r="SGM56" s="8"/>
      <c r="SGN56" s="8"/>
      <c r="SGO56" s="8"/>
      <c r="SGP56" s="8"/>
      <c r="SGQ56" s="8"/>
      <c r="SGR56" s="8"/>
      <c r="SGS56" s="8"/>
      <c r="SGT56" s="8"/>
      <c r="SGU56" s="8"/>
      <c r="SGV56" s="8"/>
      <c r="SGW56" s="8"/>
      <c r="SGX56" s="8"/>
      <c r="SGY56" s="8"/>
      <c r="SGZ56" s="8"/>
      <c r="SHA56" s="8"/>
      <c r="SHB56" s="8"/>
      <c r="SHC56" s="8"/>
      <c r="SHD56" s="8"/>
      <c r="SHE56" s="8"/>
      <c r="SHF56" s="8"/>
      <c r="SHG56" s="8"/>
      <c r="SHH56" s="8"/>
      <c r="SHI56" s="8"/>
      <c r="SHJ56" s="8"/>
      <c r="SHK56" s="8"/>
      <c r="SHL56" s="8"/>
      <c r="SHM56" s="8"/>
      <c r="SHN56" s="8"/>
      <c r="SHO56" s="8"/>
      <c r="SHP56" s="8"/>
      <c r="SHQ56" s="8"/>
      <c r="SHR56" s="8"/>
      <c r="SHS56" s="8"/>
      <c r="SHT56" s="8"/>
      <c r="SHU56" s="8"/>
      <c r="SHV56" s="8"/>
      <c r="SHW56" s="8"/>
      <c r="SHX56" s="8"/>
      <c r="SHY56" s="8"/>
      <c r="SHZ56" s="8"/>
      <c r="SIA56" s="8"/>
      <c r="SIB56" s="8"/>
      <c r="SIC56" s="8"/>
      <c r="SID56" s="8"/>
      <c r="SIE56" s="8"/>
      <c r="SIF56" s="8"/>
      <c r="SIG56" s="8"/>
      <c r="SIH56" s="8"/>
      <c r="SII56" s="8"/>
      <c r="SIJ56" s="8"/>
      <c r="SIK56" s="8"/>
      <c r="SIL56" s="8"/>
      <c r="SIM56" s="8"/>
      <c r="SIN56" s="8"/>
      <c r="SIO56" s="8"/>
      <c r="SIP56" s="8"/>
      <c r="SIQ56" s="8"/>
      <c r="SIR56" s="8"/>
      <c r="SIS56" s="8"/>
      <c r="SIT56" s="8"/>
      <c r="SIU56" s="8"/>
      <c r="SIV56" s="8"/>
      <c r="SIW56" s="8"/>
      <c r="SIX56" s="8"/>
      <c r="SIY56" s="8"/>
      <c r="SIZ56" s="8"/>
      <c r="SJA56" s="8"/>
      <c r="SJB56" s="8"/>
      <c r="SJC56" s="8"/>
      <c r="SJD56" s="8"/>
      <c r="SJE56" s="8"/>
      <c r="SJF56" s="8"/>
      <c r="SJG56" s="8"/>
      <c r="SJH56" s="8"/>
      <c r="SJI56" s="8"/>
      <c r="SJJ56" s="8"/>
      <c r="SJK56" s="8"/>
      <c r="SJL56" s="8"/>
      <c r="SJM56" s="8"/>
      <c r="SJN56" s="8"/>
      <c r="SJO56" s="8"/>
      <c r="SJP56" s="8"/>
      <c r="SJQ56" s="8"/>
      <c r="SJR56" s="8"/>
      <c r="SJS56" s="8"/>
      <c r="SJT56" s="8"/>
      <c r="SJU56" s="8"/>
      <c r="SJV56" s="8"/>
      <c r="SJW56" s="8"/>
      <c r="SJX56" s="8"/>
      <c r="SJY56" s="8"/>
      <c r="SJZ56" s="8"/>
      <c r="SKA56" s="8"/>
      <c r="SKB56" s="8"/>
      <c r="SKC56" s="8"/>
      <c r="SKD56" s="8"/>
      <c r="SKE56" s="8"/>
      <c r="SKF56" s="8"/>
      <c r="SKG56" s="8"/>
      <c r="SKH56" s="8"/>
      <c r="SKI56" s="8"/>
      <c r="SKJ56" s="8"/>
      <c r="SKK56" s="8"/>
      <c r="SKL56" s="8"/>
      <c r="SKM56" s="8"/>
      <c r="SKN56" s="8"/>
      <c r="SKO56" s="8"/>
      <c r="SKP56" s="8"/>
      <c r="SKQ56" s="8"/>
      <c r="SKR56" s="8"/>
      <c r="SKS56" s="8"/>
      <c r="SKT56" s="8"/>
      <c r="SKU56" s="8"/>
      <c r="SKV56" s="8"/>
      <c r="SKW56" s="8"/>
      <c r="SKX56" s="8"/>
      <c r="SKY56" s="8"/>
      <c r="SKZ56" s="8"/>
      <c r="SLA56" s="8"/>
      <c r="SLB56" s="8"/>
      <c r="SLC56" s="8"/>
      <c r="SLD56" s="8"/>
      <c r="SLE56" s="8"/>
      <c r="SLF56" s="8"/>
      <c r="SLG56" s="8"/>
      <c r="SLH56" s="8"/>
      <c r="SLI56" s="8"/>
      <c r="SLJ56" s="8"/>
      <c r="SLK56" s="8"/>
      <c r="SLL56" s="8"/>
      <c r="SLM56" s="8"/>
      <c r="SLN56" s="8"/>
      <c r="SLO56" s="8"/>
      <c r="SLP56" s="8"/>
      <c r="SLQ56" s="8"/>
      <c r="SLR56" s="8"/>
      <c r="SLS56" s="8"/>
      <c r="SLT56" s="8"/>
      <c r="SLU56" s="8"/>
      <c r="SLV56" s="8"/>
      <c r="SLW56" s="8"/>
      <c r="SLX56" s="8"/>
      <c r="SLY56" s="8"/>
      <c r="SLZ56" s="8"/>
      <c r="SMA56" s="8"/>
      <c r="SMB56" s="8"/>
      <c r="SMC56" s="8"/>
      <c r="SMD56" s="8"/>
      <c r="SME56" s="8"/>
      <c r="SMF56" s="8"/>
      <c r="SMG56" s="8"/>
      <c r="SMH56" s="8"/>
      <c r="SMI56" s="8"/>
      <c r="SMJ56" s="8"/>
      <c r="SMK56" s="8"/>
      <c r="SML56" s="8"/>
      <c r="SMM56" s="8"/>
      <c r="SMN56" s="8"/>
      <c r="SMO56" s="8"/>
      <c r="SMP56" s="8"/>
      <c r="SMQ56" s="8"/>
      <c r="SMR56" s="8"/>
      <c r="SMS56" s="8"/>
      <c r="SMT56" s="8"/>
      <c r="SMU56" s="8"/>
      <c r="SMV56" s="8"/>
      <c r="SMW56" s="8"/>
      <c r="SMX56" s="8"/>
      <c r="SMY56" s="8"/>
      <c r="SMZ56" s="8"/>
      <c r="SNA56" s="8"/>
      <c r="SNB56" s="8"/>
      <c r="SNC56" s="8"/>
      <c r="SND56" s="8"/>
      <c r="SNE56" s="8"/>
      <c r="SNF56" s="8"/>
      <c r="SNG56" s="8"/>
      <c r="SNH56" s="8"/>
      <c r="SNI56" s="8"/>
      <c r="SNJ56" s="8"/>
      <c r="SNK56" s="8"/>
      <c r="SNL56" s="8"/>
      <c r="SNM56" s="8"/>
      <c r="SNN56" s="8"/>
      <c r="SNO56" s="8"/>
      <c r="SNP56" s="8"/>
      <c r="SNQ56" s="8"/>
      <c r="SNR56" s="8"/>
      <c r="SNS56" s="8"/>
      <c r="SNT56" s="8"/>
      <c r="SNU56" s="8"/>
      <c r="SNV56" s="8"/>
      <c r="SNW56" s="8"/>
      <c r="SNX56" s="8"/>
      <c r="SNY56" s="8"/>
      <c r="SNZ56" s="8"/>
      <c r="SOA56" s="8"/>
      <c r="SOB56" s="8"/>
      <c r="SOC56" s="8"/>
      <c r="SOD56" s="8"/>
      <c r="SOE56" s="8"/>
      <c r="SOF56" s="8"/>
      <c r="SOG56" s="8"/>
      <c r="SOH56" s="8"/>
      <c r="SOI56" s="8"/>
      <c r="SOJ56" s="8"/>
      <c r="SOK56" s="8"/>
      <c r="SOL56" s="8"/>
      <c r="SOM56" s="8"/>
      <c r="SON56" s="8"/>
      <c r="SOO56" s="8"/>
      <c r="SOP56" s="8"/>
      <c r="SOQ56" s="8"/>
      <c r="SOR56" s="8"/>
      <c r="SOS56" s="8"/>
      <c r="SOT56" s="8"/>
      <c r="SOU56" s="8"/>
      <c r="SOV56" s="8"/>
      <c r="SOW56" s="8"/>
      <c r="SOX56" s="8"/>
      <c r="SOY56" s="8"/>
      <c r="SOZ56" s="8"/>
      <c r="SPA56" s="8"/>
      <c r="SPB56" s="8"/>
      <c r="SPC56" s="8"/>
      <c r="SPD56" s="8"/>
      <c r="SPE56" s="8"/>
      <c r="SPF56" s="8"/>
      <c r="SPG56" s="8"/>
      <c r="SPH56" s="8"/>
      <c r="SPI56" s="8"/>
      <c r="SPJ56" s="8"/>
      <c r="SPK56" s="8"/>
      <c r="SPL56" s="8"/>
      <c r="SPM56" s="8"/>
      <c r="SPN56" s="8"/>
      <c r="SPO56" s="8"/>
      <c r="SPP56" s="8"/>
      <c r="SPQ56" s="8"/>
      <c r="SPR56" s="8"/>
      <c r="SPS56" s="8"/>
      <c r="SPT56" s="8"/>
      <c r="SPU56" s="8"/>
      <c r="SPV56" s="8"/>
      <c r="SPW56" s="8"/>
      <c r="SPX56" s="8"/>
      <c r="SPY56" s="8"/>
      <c r="SPZ56" s="8"/>
      <c r="SQA56" s="8"/>
      <c r="SQB56" s="8"/>
      <c r="SQC56" s="8"/>
      <c r="SQD56" s="8"/>
      <c r="SQE56" s="8"/>
      <c r="SQF56" s="8"/>
      <c r="SQG56" s="8"/>
      <c r="SQH56" s="8"/>
      <c r="SQI56" s="8"/>
      <c r="SQJ56" s="8"/>
      <c r="SQK56" s="8"/>
      <c r="SQL56" s="8"/>
      <c r="SQM56" s="8"/>
      <c r="SQN56" s="8"/>
      <c r="SQO56" s="8"/>
      <c r="SQP56" s="8"/>
      <c r="SQQ56" s="8"/>
      <c r="SQR56" s="8"/>
      <c r="SQS56" s="8"/>
      <c r="SQT56" s="8"/>
      <c r="SQU56" s="8"/>
      <c r="SQV56" s="8"/>
      <c r="SQW56" s="8"/>
      <c r="SQX56" s="8"/>
      <c r="SQY56" s="8"/>
      <c r="SQZ56" s="8"/>
      <c r="SRA56" s="8"/>
      <c r="SRB56" s="8"/>
      <c r="SRC56" s="8"/>
      <c r="SRD56" s="8"/>
      <c r="SRE56" s="8"/>
      <c r="SRF56" s="8"/>
      <c r="SRG56" s="8"/>
      <c r="SRH56" s="8"/>
      <c r="SRI56" s="8"/>
      <c r="SRJ56" s="8"/>
      <c r="SRK56" s="8"/>
      <c r="SRL56" s="8"/>
      <c r="SRM56" s="8"/>
      <c r="SRN56" s="8"/>
      <c r="SRO56" s="8"/>
      <c r="SRP56" s="8"/>
      <c r="SRQ56" s="8"/>
      <c r="SRR56" s="8"/>
      <c r="SRS56" s="8"/>
      <c r="SRT56" s="8"/>
      <c r="SRU56" s="8"/>
      <c r="SRV56" s="8"/>
      <c r="SRW56" s="8"/>
      <c r="SRX56" s="8"/>
      <c r="SRY56" s="8"/>
      <c r="SRZ56" s="8"/>
      <c r="SSA56" s="8"/>
      <c r="SSB56" s="8"/>
      <c r="SSC56" s="8"/>
      <c r="SSD56" s="8"/>
      <c r="SSE56" s="8"/>
      <c r="SSF56" s="8"/>
      <c r="SSG56" s="8"/>
      <c r="SSH56" s="8"/>
      <c r="SSI56" s="8"/>
      <c r="SSJ56" s="8"/>
      <c r="SSK56" s="8"/>
      <c r="SSL56" s="8"/>
      <c r="SSM56" s="8"/>
      <c r="SSN56" s="8"/>
      <c r="SSO56" s="8"/>
      <c r="SSP56" s="8"/>
      <c r="SSQ56" s="8"/>
      <c r="SSR56" s="8"/>
      <c r="SSS56" s="8"/>
      <c r="SST56" s="8"/>
      <c r="SSU56" s="8"/>
      <c r="SSV56" s="8"/>
      <c r="SSW56" s="8"/>
      <c r="SSX56" s="8"/>
      <c r="SSY56" s="8"/>
      <c r="SSZ56" s="8"/>
      <c r="STA56" s="8"/>
      <c r="STB56" s="8"/>
      <c r="STC56" s="8"/>
      <c r="STD56" s="8"/>
      <c r="STE56" s="8"/>
      <c r="STF56" s="8"/>
      <c r="STG56" s="8"/>
      <c r="STH56" s="8"/>
      <c r="STI56" s="8"/>
      <c r="STJ56" s="8"/>
      <c r="STK56" s="8"/>
      <c r="STL56" s="8"/>
      <c r="STM56" s="8"/>
      <c r="STN56" s="8"/>
      <c r="STO56" s="8"/>
      <c r="STP56" s="8"/>
      <c r="STQ56" s="8"/>
      <c r="STR56" s="8"/>
      <c r="STS56" s="8"/>
      <c r="STT56" s="8"/>
      <c r="STU56" s="8"/>
      <c r="STV56" s="8"/>
      <c r="STW56" s="8"/>
      <c r="STX56" s="8"/>
      <c r="STY56" s="8"/>
      <c r="STZ56" s="8"/>
      <c r="SUA56" s="8"/>
      <c r="SUB56" s="8"/>
      <c r="SUC56" s="8"/>
      <c r="SUD56" s="8"/>
      <c r="SUE56" s="8"/>
      <c r="SUF56" s="8"/>
      <c r="SUG56" s="8"/>
      <c r="SUH56" s="8"/>
      <c r="SUI56" s="8"/>
      <c r="SUJ56" s="8"/>
      <c r="SUK56" s="8"/>
      <c r="SUL56" s="8"/>
      <c r="SUM56" s="8"/>
      <c r="SUN56" s="8"/>
      <c r="SUO56" s="8"/>
      <c r="SUP56" s="8"/>
      <c r="SUQ56" s="8"/>
      <c r="SUR56" s="8"/>
      <c r="SUS56" s="8"/>
      <c r="SUT56" s="8"/>
      <c r="SUU56" s="8"/>
      <c r="SUV56" s="8"/>
      <c r="SUW56" s="8"/>
      <c r="SUX56" s="8"/>
      <c r="SUY56" s="8"/>
      <c r="SUZ56" s="8"/>
      <c r="SVA56" s="8"/>
      <c r="SVB56" s="8"/>
      <c r="SVC56" s="8"/>
      <c r="SVD56" s="8"/>
      <c r="SVE56" s="8"/>
      <c r="SVF56" s="8"/>
      <c r="SVG56" s="8"/>
      <c r="SVH56" s="8"/>
      <c r="SVI56" s="8"/>
      <c r="SVJ56" s="8"/>
      <c r="SVK56" s="8"/>
      <c r="SVL56" s="8"/>
      <c r="SVM56" s="8"/>
      <c r="SVN56" s="8"/>
      <c r="SVO56" s="8"/>
      <c r="SVP56" s="8"/>
      <c r="SVQ56" s="8"/>
      <c r="SVR56" s="8"/>
      <c r="SVS56" s="8"/>
      <c r="SVT56" s="8"/>
      <c r="SVU56" s="8"/>
      <c r="SVV56" s="8"/>
      <c r="SVW56" s="8"/>
      <c r="SVX56" s="8"/>
      <c r="SVY56" s="8"/>
      <c r="SVZ56" s="8"/>
      <c r="SWA56" s="8"/>
      <c r="SWB56" s="8"/>
      <c r="SWC56" s="8"/>
      <c r="SWD56" s="8"/>
      <c r="SWE56" s="8"/>
      <c r="SWF56" s="8"/>
      <c r="SWG56" s="8"/>
      <c r="SWH56" s="8"/>
      <c r="SWI56" s="8"/>
      <c r="SWJ56" s="8"/>
      <c r="SWK56" s="8"/>
      <c r="SWL56" s="8"/>
      <c r="SWM56" s="8"/>
      <c r="SWN56" s="8"/>
      <c r="SWO56" s="8"/>
      <c r="SWP56" s="8"/>
      <c r="SWQ56" s="8"/>
      <c r="SWR56" s="8"/>
      <c r="SWS56" s="8"/>
      <c r="SWT56" s="8"/>
      <c r="SWU56" s="8"/>
      <c r="SWV56" s="8"/>
      <c r="SWW56" s="8"/>
      <c r="SWX56" s="8"/>
      <c r="SWY56" s="8"/>
      <c r="SWZ56" s="8"/>
      <c r="SXA56" s="8"/>
      <c r="SXB56" s="8"/>
      <c r="SXC56" s="8"/>
      <c r="SXD56" s="8"/>
      <c r="SXE56" s="8"/>
      <c r="SXF56" s="8"/>
      <c r="SXG56" s="8"/>
      <c r="SXH56" s="8"/>
      <c r="SXI56" s="8"/>
      <c r="SXJ56" s="8"/>
      <c r="SXK56" s="8"/>
      <c r="SXL56" s="8"/>
      <c r="SXM56" s="8"/>
      <c r="SXN56" s="8"/>
      <c r="SXO56" s="8"/>
      <c r="SXP56" s="8"/>
      <c r="SXQ56" s="8"/>
      <c r="SXR56" s="8"/>
      <c r="SXS56" s="8"/>
      <c r="SXT56" s="8"/>
      <c r="SXU56" s="8"/>
      <c r="SXV56" s="8"/>
      <c r="SXW56" s="8"/>
      <c r="SXX56" s="8"/>
      <c r="SXY56" s="8"/>
      <c r="SXZ56" s="8"/>
      <c r="SYA56" s="8"/>
      <c r="SYB56" s="8"/>
      <c r="SYC56" s="8"/>
      <c r="SYD56" s="8"/>
      <c r="SYE56" s="8"/>
      <c r="SYF56" s="8"/>
      <c r="SYG56" s="8"/>
      <c r="SYH56" s="8"/>
      <c r="SYI56" s="8"/>
      <c r="SYJ56" s="8"/>
      <c r="SYK56" s="8"/>
      <c r="SYL56" s="8"/>
      <c r="SYM56" s="8"/>
      <c r="SYN56" s="8"/>
      <c r="SYO56" s="8"/>
      <c r="SYP56" s="8"/>
      <c r="SYQ56" s="8"/>
      <c r="SYR56" s="8"/>
      <c r="SYS56" s="8"/>
      <c r="SYT56" s="8"/>
      <c r="SYU56" s="8"/>
      <c r="SYV56" s="8"/>
      <c r="SYW56" s="8"/>
      <c r="SYX56" s="8"/>
      <c r="SYY56" s="8"/>
      <c r="SYZ56" s="8"/>
      <c r="SZA56" s="8"/>
      <c r="SZB56" s="8"/>
      <c r="SZC56" s="8"/>
      <c r="SZD56" s="8"/>
      <c r="SZE56" s="8"/>
      <c r="SZF56" s="8"/>
      <c r="SZG56" s="8"/>
      <c r="SZH56" s="8"/>
      <c r="SZI56" s="8"/>
      <c r="SZJ56" s="8"/>
      <c r="SZK56" s="8"/>
      <c r="SZL56" s="8"/>
      <c r="SZM56" s="8"/>
      <c r="SZN56" s="8"/>
      <c r="SZO56" s="8"/>
      <c r="SZP56" s="8"/>
      <c r="SZQ56" s="8"/>
      <c r="SZR56" s="8"/>
      <c r="SZS56" s="8"/>
      <c r="SZT56" s="8"/>
      <c r="SZU56" s="8"/>
      <c r="SZV56" s="8"/>
      <c r="SZW56" s="8"/>
      <c r="SZX56" s="8"/>
      <c r="SZY56" s="8"/>
      <c r="SZZ56" s="8"/>
      <c r="TAA56" s="8"/>
      <c r="TAB56" s="8"/>
      <c r="TAC56" s="8"/>
      <c r="TAD56" s="8"/>
      <c r="TAE56" s="8"/>
      <c r="TAF56" s="8"/>
      <c r="TAG56" s="8"/>
      <c r="TAH56" s="8"/>
      <c r="TAI56" s="8"/>
      <c r="TAJ56" s="8"/>
      <c r="TAK56" s="8"/>
      <c r="TAL56" s="8"/>
      <c r="TAM56" s="8"/>
      <c r="TAN56" s="8"/>
      <c r="TAO56" s="8"/>
      <c r="TAP56" s="8"/>
      <c r="TAQ56" s="8"/>
      <c r="TAR56" s="8"/>
      <c r="TAS56" s="8"/>
      <c r="TAT56" s="8"/>
      <c r="TAU56" s="8"/>
      <c r="TAV56" s="8"/>
      <c r="TAW56" s="8"/>
      <c r="TAX56" s="8"/>
      <c r="TAY56" s="8"/>
      <c r="TAZ56" s="8"/>
      <c r="TBA56" s="8"/>
      <c r="TBB56" s="8"/>
      <c r="TBC56" s="8"/>
      <c r="TBD56" s="8"/>
      <c r="TBE56" s="8"/>
      <c r="TBF56" s="8"/>
      <c r="TBG56" s="8"/>
      <c r="TBH56" s="8"/>
      <c r="TBI56" s="8"/>
      <c r="TBJ56" s="8"/>
      <c r="TBK56" s="8"/>
      <c r="TBL56" s="8"/>
      <c r="TBM56" s="8"/>
      <c r="TBN56" s="8"/>
      <c r="TBO56" s="8"/>
      <c r="TBP56" s="8"/>
      <c r="TBQ56" s="8"/>
      <c r="TBR56" s="8"/>
      <c r="TBS56" s="8"/>
      <c r="TBT56" s="8"/>
      <c r="TBU56" s="8"/>
      <c r="TBV56" s="8"/>
      <c r="TBW56" s="8"/>
      <c r="TBX56" s="8"/>
      <c r="TBY56" s="8"/>
      <c r="TBZ56" s="8"/>
      <c r="TCA56" s="8"/>
      <c r="TCB56" s="8"/>
      <c r="TCC56" s="8"/>
      <c r="TCD56" s="8"/>
      <c r="TCE56" s="8"/>
      <c r="TCF56" s="8"/>
      <c r="TCG56" s="8"/>
      <c r="TCH56" s="8"/>
      <c r="TCI56" s="8"/>
      <c r="TCJ56" s="8"/>
      <c r="TCK56" s="8"/>
      <c r="TCL56" s="8"/>
      <c r="TCM56" s="8"/>
      <c r="TCN56" s="8"/>
      <c r="TCO56" s="8"/>
      <c r="TCP56" s="8"/>
      <c r="TCQ56" s="8"/>
      <c r="TCR56" s="8"/>
      <c r="TCS56" s="8"/>
      <c r="TCT56" s="8"/>
      <c r="TCU56" s="8"/>
      <c r="TCV56" s="8"/>
      <c r="TCW56" s="8"/>
      <c r="TCX56" s="8"/>
      <c r="TCY56" s="8"/>
      <c r="TCZ56" s="8"/>
      <c r="TDA56" s="8"/>
      <c r="TDB56" s="8"/>
      <c r="TDC56" s="8"/>
      <c r="TDD56" s="8"/>
      <c r="TDE56" s="8"/>
      <c r="TDF56" s="8"/>
      <c r="TDG56" s="8"/>
      <c r="TDH56" s="8"/>
      <c r="TDI56" s="8"/>
      <c r="TDJ56" s="8"/>
      <c r="TDK56" s="8"/>
      <c r="TDL56" s="8"/>
      <c r="TDM56" s="8"/>
      <c r="TDN56" s="8"/>
      <c r="TDO56" s="8"/>
      <c r="TDP56" s="8"/>
      <c r="TDQ56" s="8"/>
      <c r="TDR56" s="8"/>
      <c r="TDS56" s="8"/>
      <c r="TDT56" s="8"/>
      <c r="TDU56" s="8"/>
      <c r="TDV56" s="8"/>
      <c r="TDW56" s="8"/>
      <c r="TDX56" s="8"/>
      <c r="TDY56" s="8"/>
      <c r="TDZ56" s="8"/>
      <c r="TEA56" s="8"/>
      <c r="TEB56" s="8"/>
      <c r="TEC56" s="8"/>
      <c r="TED56" s="8"/>
      <c r="TEE56" s="8"/>
      <c r="TEF56" s="8"/>
      <c r="TEG56" s="8"/>
      <c r="TEH56" s="8"/>
      <c r="TEI56" s="8"/>
      <c r="TEJ56" s="8"/>
      <c r="TEK56" s="8"/>
      <c r="TEL56" s="8"/>
      <c r="TEM56" s="8"/>
      <c r="TEN56" s="8"/>
      <c r="TEO56" s="8"/>
      <c r="TEP56" s="8"/>
      <c r="TEQ56" s="8"/>
      <c r="TER56" s="8"/>
      <c r="TES56" s="8"/>
      <c r="TET56" s="8"/>
      <c r="TEU56" s="8"/>
      <c r="TEV56" s="8"/>
      <c r="TEW56" s="8"/>
      <c r="TEX56" s="8"/>
      <c r="TEY56" s="8"/>
      <c r="TEZ56" s="8"/>
      <c r="TFA56" s="8"/>
      <c r="TFB56" s="8"/>
      <c r="TFC56" s="8"/>
      <c r="TFD56" s="8"/>
      <c r="TFE56" s="8"/>
      <c r="TFF56" s="8"/>
      <c r="TFG56" s="8"/>
      <c r="TFH56" s="8"/>
      <c r="TFI56" s="8"/>
      <c r="TFJ56" s="8"/>
      <c r="TFK56" s="8"/>
      <c r="TFL56" s="8"/>
      <c r="TFM56" s="8"/>
      <c r="TFN56" s="8"/>
      <c r="TFO56" s="8"/>
      <c r="TFP56" s="8"/>
      <c r="TFQ56" s="8"/>
      <c r="TFR56" s="8"/>
      <c r="TFS56" s="8"/>
      <c r="TFT56" s="8"/>
      <c r="TFU56" s="8"/>
      <c r="TFV56" s="8"/>
      <c r="TFW56" s="8"/>
      <c r="TFX56" s="8"/>
      <c r="TFY56" s="8"/>
      <c r="TFZ56" s="8"/>
      <c r="TGA56" s="8"/>
      <c r="TGB56" s="8"/>
      <c r="TGC56" s="8"/>
      <c r="TGD56" s="8"/>
      <c r="TGE56" s="8"/>
      <c r="TGF56" s="8"/>
      <c r="TGG56" s="8"/>
      <c r="TGH56" s="8"/>
      <c r="TGI56" s="8"/>
      <c r="TGJ56" s="8"/>
      <c r="TGK56" s="8"/>
      <c r="TGL56" s="8"/>
      <c r="TGM56" s="8"/>
      <c r="TGN56" s="8"/>
      <c r="TGO56" s="8"/>
      <c r="TGP56" s="8"/>
      <c r="TGQ56" s="8"/>
      <c r="TGR56" s="8"/>
      <c r="TGS56" s="8"/>
      <c r="TGT56" s="8"/>
      <c r="TGU56" s="8"/>
      <c r="TGV56" s="8"/>
      <c r="TGW56" s="8"/>
      <c r="TGX56" s="8"/>
      <c r="TGY56" s="8"/>
      <c r="TGZ56" s="8"/>
      <c r="THA56" s="8"/>
      <c r="THB56" s="8"/>
      <c r="THC56" s="8"/>
      <c r="THD56" s="8"/>
      <c r="THE56" s="8"/>
      <c r="THF56" s="8"/>
      <c r="THG56" s="8"/>
      <c r="THH56" s="8"/>
      <c r="THI56" s="8"/>
      <c r="THJ56" s="8"/>
      <c r="THK56" s="8"/>
      <c r="THL56" s="8"/>
      <c r="THM56" s="8"/>
      <c r="THN56" s="8"/>
      <c r="THO56" s="8"/>
      <c r="THP56" s="8"/>
      <c r="THQ56" s="8"/>
      <c r="THR56" s="8"/>
      <c r="THS56" s="8"/>
      <c r="THT56" s="8"/>
      <c r="THU56" s="8"/>
      <c r="THV56" s="8"/>
      <c r="THW56" s="8"/>
      <c r="THX56" s="8"/>
      <c r="THY56" s="8"/>
      <c r="THZ56" s="8"/>
      <c r="TIA56" s="8"/>
      <c r="TIB56" s="8"/>
      <c r="TIC56" s="8"/>
      <c r="TID56" s="8"/>
      <c r="TIE56" s="8"/>
      <c r="TIF56" s="8"/>
      <c r="TIG56" s="8"/>
      <c r="TIH56" s="8"/>
      <c r="TII56" s="8"/>
      <c r="TIJ56" s="8"/>
      <c r="TIK56" s="8"/>
      <c r="TIL56" s="8"/>
      <c r="TIM56" s="8"/>
      <c r="TIN56" s="8"/>
      <c r="TIO56" s="8"/>
      <c r="TIP56" s="8"/>
      <c r="TIQ56" s="8"/>
      <c r="TIR56" s="8"/>
      <c r="TIS56" s="8"/>
      <c r="TIT56" s="8"/>
      <c r="TIU56" s="8"/>
      <c r="TIV56" s="8"/>
      <c r="TIW56" s="8"/>
      <c r="TIX56" s="8"/>
      <c r="TIY56" s="8"/>
      <c r="TIZ56" s="8"/>
      <c r="TJA56" s="8"/>
      <c r="TJB56" s="8"/>
      <c r="TJC56" s="8"/>
      <c r="TJD56" s="8"/>
      <c r="TJE56" s="8"/>
      <c r="TJF56" s="8"/>
      <c r="TJG56" s="8"/>
      <c r="TJH56" s="8"/>
      <c r="TJI56" s="8"/>
      <c r="TJJ56" s="8"/>
      <c r="TJK56" s="8"/>
      <c r="TJL56" s="8"/>
      <c r="TJM56" s="8"/>
      <c r="TJN56" s="8"/>
      <c r="TJO56" s="8"/>
      <c r="TJP56" s="8"/>
      <c r="TJQ56" s="8"/>
      <c r="TJR56" s="8"/>
      <c r="TJS56" s="8"/>
      <c r="TJT56" s="8"/>
      <c r="TJU56" s="8"/>
      <c r="TJV56" s="8"/>
      <c r="TJW56" s="8"/>
      <c r="TJX56" s="8"/>
      <c r="TJY56" s="8"/>
      <c r="TJZ56" s="8"/>
      <c r="TKA56" s="8"/>
      <c r="TKB56" s="8"/>
      <c r="TKC56" s="8"/>
      <c r="TKD56" s="8"/>
      <c r="TKE56" s="8"/>
      <c r="TKF56" s="8"/>
      <c r="TKG56" s="8"/>
      <c r="TKH56" s="8"/>
      <c r="TKI56" s="8"/>
      <c r="TKJ56" s="8"/>
      <c r="TKK56" s="8"/>
      <c r="TKL56" s="8"/>
      <c r="TKM56" s="8"/>
      <c r="TKN56" s="8"/>
      <c r="TKO56" s="8"/>
      <c r="TKP56" s="8"/>
      <c r="TKQ56" s="8"/>
      <c r="TKR56" s="8"/>
      <c r="TKS56" s="8"/>
      <c r="TKT56" s="8"/>
      <c r="TKU56" s="8"/>
      <c r="TKV56" s="8"/>
      <c r="TKW56" s="8"/>
      <c r="TKX56" s="8"/>
      <c r="TKY56" s="8"/>
      <c r="TKZ56" s="8"/>
      <c r="TLA56" s="8"/>
      <c r="TLB56" s="8"/>
      <c r="TLC56" s="8"/>
      <c r="TLD56" s="8"/>
      <c r="TLE56" s="8"/>
      <c r="TLF56" s="8"/>
      <c r="TLG56" s="8"/>
      <c r="TLH56" s="8"/>
      <c r="TLI56" s="8"/>
      <c r="TLJ56" s="8"/>
      <c r="TLK56" s="8"/>
      <c r="TLL56" s="8"/>
      <c r="TLM56" s="8"/>
      <c r="TLN56" s="8"/>
      <c r="TLO56" s="8"/>
      <c r="TLP56" s="8"/>
      <c r="TLQ56" s="8"/>
      <c r="TLR56" s="8"/>
      <c r="TLS56" s="8"/>
      <c r="TLT56" s="8"/>
      <c r="TLU56" s="8"/>
      <c r="TLV56" s="8"/>
      <c r="TLW56" s="8"/>
      <c r="TLX56" s="8"/>
      <c r="TLY56" s="8"/>
      <c r="TLZ56" s="8"/>
      <c r="TMA56" s="8"/>
      <c r="TMB56" s="8"/>
      <c r="TMC56" s="8"/>
      <c r="TMD56" s="8"/>
      <c r="TME56" s="8"/>
      <c r="TMF56" s="8"/>
      <c r="TMG56" s="8"/>
      <c r="TMH56" s="8"/>
      <c r="TMI56" s="8"/>
      <c r="TMJ56" s="8"/>
      <c r="TMK56" s="8"/>
      <c r="TML56" s="8"/>
      <c r="TMM56" s="8"/>
      <c r="TMN56" s="8"/>
      <c r="TMO56" s="8"/>
      <c r="TMP56" s="8"/>
      <c r="TMQ56" s="8"/>
      <c r="TMR56" s="8"/>
      <c r="TMS56" s="8"/>
      <c r="TMT56" s="8"/>
      <c r="TMU56" s="8"/>
      <c r="TMV56" s="8"/>
      <c r="TMW56" s="8"/>
      <c r="TMX56" s="8"/>
      <c r="TMY56" s="8"/>
      <c r="TMZ56" s="8"/>
      <c r="TNA56" s="8"/>
      <c r="TNB56" s="8"/>
      <c r="TNC56" s="8"/>
      <c r="TND56" s="8"/>
      <c r="TNE56" s="8"/>
      <c r="TNF56" s="8"/>
      <c r="TNG56" s="8"/>
      <c r="TNH56" s="8"/>
      <c r="TNI56" s="8"/>
      <c r="TNJ56" s="8"/>
      <c r="TNK56" s="8"/>
      <c r="TNL56" s="8"/>
      <c r="TNM56" s="8"/>
      <c r="TNN56" s="8"/>
      <c r="TNO56" s="8"/>
      <c r="TNP56" s="8"/>
      <c r="TNQ56" s="8"/>
      <c r="TNR56" s="8"/>
      <c r="TNS56" s="8"/>
      <c r="TNT56" s="8"/>
      <c r="TNU56" s="8"/>
      <c r="TNV56" s="8"/>
      <c r="TNW56" s="8"/>
      <c r="TNX56" s="8"/>
      <c r="TNY56" s="8"/>
      <c r="TNZ56" s="8"/>
      <c r="TOA56" s="8"/>
      <c r="TOB56" s="8"/>
      <c r="TOC56" s="8"/>
      <c r="TOD56" s="8"/>
      <c r="TOE56" s="8"/>
      <c r="TOF56" s="8"/>
      <c r="TOG56" s="8"/>
      <c r="TOH56" s="8"/>
      <c r="TOI56" s="8"/>
      <c r="TOJ56" s="8"/>
      <c r="TOK56" s="8"/>
      <c r="TOL56" s="8"/>
      <c r="TOM56" s="8"/>
      <c r="TON56" s="8"/>
      <c r="TOO56" s="8"/>
      <c r="TOP56" s="8"/>
      <c r="TOQ56" s="8"/>
      <c r="TOR56" s="8"/>
      <c r="TOS56" s="8"/>
      <c r="TOT56" s="8"/>
      <c r="TOU56" s="8"/>
      <c r="TOV56" s="8"/>
      <c r="TOW56" s="8"/>
      <c r="TOX56" s="8"/>
      <c r="TOY56" s="8"/>
      <c r="TOZ56" s="8"/>
      <c r="TPA56" s="8"/>
      <c r="TPB56" s="8"/>
      <c r="TPC56" s="8"/>
      <c r="TPD56" s="8"/>
      <c r="TPE56" s="8"/>
      <c r="TPF56" s="8"/>
      <c r="TPG56" s="8"/>
      <c r="TPH56" s="8"/>
      <c r="TPI56" s="8"/>
      <c r="TPJ56" s="8"/>
      <c r="TPK56" s="8"/>
      <c r="TPL56" s="8"/>
      <c r="TPM56" s="8"/>
      <c r="TPN56" s="8"/>
      <c r="TPO56" s="8"/>
      <c r="TPP56" s="8"/>
      <c r="TPQ56" s="8"/>
      <c r="TPR56" s="8"/>
      <c r="TPS56" s="8"/>
      <c r="TPT56" s="8"/>
      <c r="TPU56" s="8"/>
      <c r="TPV56" s="8"/>
      <c r="TPW56" s="8"/>
      <c r="TPX56" s="8"/>
      <c r="TPY56" s="8"/>
      <c r="TPZ56" s="8"/>
      <c r="TQA56" s="8"/>
      <c r="TQB56" s="8"/>
      <c r="TQC56" s="8"/>
      <c r="TQD56" s="8"/>
      <c r="TQE56" s="8"/>
      <c r="TQF56" s="8"/>
      <c r="TQG56" s="8"/>
      <c r="TQH56" s="8"/>
      <c r="TQI56" s="8"/>
      <c r="TQJ56" s="8"/>
      <c r="TQK56" s="8"/>
      <c r="TQL56" s="8"/>
      <c r="TQM56" s="8"/>
      <c r="TQN56" s="8"/>
      <c r="TQO56" s="8"/>
      <c r="TQP56" s="8"/>
      <c r="TQQ56" s="8"/>
      <c r="TQR56" s="8"/>
      <c r="TQS56" s="8"/>
      <c r="TQT56" s="8"/>
      <c r="TQU56" s="8"/>
      <c r="TQV56" s="8"/>
      <c r="TQW56" s="8"/>
      <c r="TQX56" s="8"/>
      <c r="TQY56" s="8"/>
      <c r="TQZ56" s="8"/>
      <c r="TRA56" s="8"/>
      <c r="TRB56" s="8"/>
      <c r="TRC56" s="8"/>
      <c r="TRD56" s="8"/>
      <c r="TRE56" s="8"/>
      <c r="TRF56" s="8"/>
      <c r="TRG56" s="8"/>
      <c r="TRH56" s="8"/>
      <c r="TRI56" s="8"/>
      <c r="TRJ56" s="8"/>
      <c r="TRK56" s="8"/>
      <c r="TRL56" s="8"/>
      <c r="TRM56" s="8"/>
      <c r="TRN56" s="8"/>
      <c r="TRO56" s="8"/>
      <c r="TRP56" s="8"/>
      <c r="TRQ56" s="8"/>
      <c r="TRR56" s="8"/>
      <c r="TRS56" s="8"/>
      <c r="TRT56" s="8"/>
      <c r="TRU56" s="8"/>
      <c r="TRV56" s="8"/>
      <c r="TRW56" s="8"/>
      <c r="TRX56" s="8"/>
      <c r="TRY56" s="8"/>
      <c r="TRZ56" s="8"/>
      <c r="TSA56" s="8"/>
      <c r="TSB56" s="8"/>
      <c r="TSC56" s="8"/>
      <c r="TSD56" s="8"/>
      <c r="TSE56" s="8"/>
      <c r="TSF56" s="8"/>
      <c r="TSG56" s="8"/>
      <c r="TSH56" s="8"/>
      <c r="TSI56" s="8"/>
      <c r="TSJ56" s="8"/>
      <c r="TSK56" s="8"/>
      <c r="TSL56" s="8"/>
      <c r="TSM56" s="8"/>
      <c r="TSN56" s="8"/>
      <c r="TSO56" s="8"/>
      <c r="TSP56" s="8"/>
      <c r="TSQ56" s="8"/>
      <c r="TSR56" s="8"/>
      <c r="TSS56" s="8"/>
      <c r="TST56" s="8"/>
      <c r="TSU56" s="8"/>
      <c r="TSV56" s="8"/>
      <c r="TSW56" s="8"/>
      <c r="TSX56" s="8"/>
      <c r="TSY56" s="8"/>
      <c r="TSZ56" s="8"/>
      <c r="TTA56" s="8"/>
      <c r="TTB56" s="8"/>
      <c r="TTC56" s="8"/>
      <c r="TTD56" s="8"/>
      <c r="TTE56" s="8"/>
      <c r="TTF56" s="8"/>
      <c r="TTG56" s="8"/>
      <c r="TTH56" s="8"/>
      <c r="TTI56" s="8"/>
      <c r="TTJ56" s="8"/>
      <c r="TTK56" s="8"/>
      <c r="TTL56" s="8"/>
      <c r="TTM56" s="8"/>
      <c r="TTN56" s="8"/>
      <c r="TTO56" s="8"/>
      <c r="TTP56" s="8"/>
      <c r="TTQ56" s="8"/>
      <c r="TTR56" s="8"/>
      <c r="TTS56" s="8"/>
      <c r="TTT56" s="8"/>
      <c r="TTU56" s="8"/>
      <c r="TTV56" s="8"/>
      <c r="TTW56" s="8"/>
      <c r="TTX56" s="8"/>
      <c r="TTY56" s="8"/>
      <c r="TTZ56" s="8"/>
      <c r="TUA56" s="8"/>
      <c r="TUB56" s="8"/>
      <c r="TUC56" s="8"/>
      <c r="TUD56" s="8"/>
      <c r="TUE56" s="8"/>
      <c r="TUF56" s="8"/>
      <c r="TUG56" s="8"/>
      <c r="TUH56" s="8"/>
      <c r="TUI56" s="8"/>
      <c r="TUJ56" s="8"/>
      <c r="TUK56" s="8"/>
      <c r="TUL56" s="8"/>
      <c r="TUM56" s="8"/>
      <c r="TUN56" s="8"/>
      <c r="TUO56" s="8"/>
      <c r="TUP56" s="8"/>
      <c r="TUQ56" s="8"/>
      <c r="TUR56" s="8"/>
      <c r="TUS56" s="8"/>
      <c r="TUT56" s="8"/>
      <c r="TUU56" s="8"/>
      <c r="TUV56" s="8"/>
      <c r="TUW56" s="8"/>
      <c r="TUX56" s="8"/>
      <c r="TUY56" s="8"/>
      <c r="TUZ56" s="8"/>
      <c r="TVA56" s="8"/>
      <c r="TVB56" s="8"/>
      <c r="TVC56" s="8"/>
      <c r="TVD56" s="8"/>
      <c r="TVE56" s="8"/>
      <c r="TVF56" s="8"/>
      <c r="TVG56" s="8"/>
      <c r="TVH56" s="8"/>
      <c r="TVI56" s="8"/>
      <c r="TVJ56" s="8"/>
      <c r="TVK56" s="8"/>
      <c r="TVL56" s="8"/>
      <c r="TVM56" s="8"/>
      <c r="TVN56" s="8"/>
      <c r="TVO56" s="8"/>
      <c r="TVP56" s="8"/>
      <c r="TVQ56" s="8"/>
      <c r="TVR56" s="8"/>
      <c r="TVS56" s="8"/>
      <c r="TVT56" s="8"/>
      <c r="TVU56" s="8"/>
      <c r="TVV56" s="8"/>
      <c r="TVW56" s="8"/>
      <c r="TVX56" s="8"/>
      <c r="TVY56" s="8"/>
      <c r="TVZ56" s="8"/>
      <c r="TWA56" s="8"/>
      <c r="TWB56" s="8"/>
      <c r="TWC56" s="8"/>
      <c r="TWD56" s="8"/>
      <c r="TWE56" s="8"/>
      <c r="TWF56" s="8"/>
      <c r="TWG56" s="8"/>
      <c r="TWH56" s="8"/>
      <c r="TWI56" s="8"/>
      <c r="TWJ56" s="8"/>
      <c r="TWK56" s="8"/>
      <c r="TWL56" s="8"/>
      <c r="TWM56" s="8"/>
      <c r="TWN56" s="8"/>
      <c r="TWO56" s="8"/>
      <c r="TWP56" s="8"/>
      <c r="TWQ56" s="8"/>
      <c r="TWR56" s="8"/>
      <c r="TWS56" s="8"/>
      <c r="TWT56" s="8"/>
      <c r="TWU56" s="8"/>
      <c r="TWV56" s="8"/>
      <c r="TWW56" s="8"/>
      <c r="TWX56" s="8"/>
      <c r="TWY56" s="8"/>
      <c r="TWZ56" s="8"/>
      <c r="TXA56" s="8"/>
      <c r="TXB56" s="8"/>
      <c r="TXC56" s="8"/>
      <c r="TXD56" s="8"/>
      <c r="TXE56" s="8"/>
      <c r="TXF56" s="8"/>
      <c r="TXG56" s="8"/>
      <c r="TXH56" s="8"/>
      <c r="TXI56" s="8"/>
      <c r="TXJ56" s="8"/>
      <c r="TXK56" s="8"/>
      <c r="TXL56" s="8"/>
      <c r="TXM56" s="8"/>
      <c r="TXN56" s="8"/>
      <c r="TXO56" s="8"/>
      <c r="TXP56" s="8"/>
      <c r="TXQ56" s="8"/>
      <c r="TXR56" s="8"/>
      <c r="TXS56" s="8"/>
      <c r="TXT56" s="8"/>
      <c r="TXU56" s="8"/>
      <c r="TXV56" s="8"/>
      <c r="TXW56" s="8"/>
      <c r="TXX56" s="8"/>
      <c r="TXY56" s="8"/>
      <c r="TXZ56" s="8"/>
      <c r="TYA56" s="8"/>
      <c r="TYB56" s="8"/>
      <c r="TYC56" s="8"/>
      <c r="TYD56" s="8"/>
      <c r="TYE56" s="8"/>
      <c r="TYF56" s="8"/>
      <c r="TYG56" s="8"/>
      <c r="TYH56" s="8"/>
      <c r="TYI56" s="8"/>
      <c r="TYJ56" s="8"/>
      <c r="TYK56" s="8"/>
      <c r="TYL56" s="8"/>
      <c r="TYM56" s="8"/>
      <c r="TYN56" s="8"/>
      <c r="TYO56" s="8"/>
      <c r="TYP56" s="8"/>
      <c r="TYQ56" s="8"/>
      <c r="TYR56" s="8"/>
      <c r="TYS56" s="8"/>
      <c r="TYT56" s="8"/>
      <c r="TYU56" s="8"/>
      <c r="TYV56" s="8"/>
      <c r="TYW56" s="8"/>
      <c r="TYX56" s="8"/>
      <c r="TYY56" s="8"/>
      <c r="TYZ56" s="8"/>
      <c r="TZA56" s="8"/>
      <c r="TZB56" s="8"/>
      <c r="TZC56" s="8"/>
      <c r="TZD56" s="8"/>
      <c r="TZE56" s="8"/>
      <c r="TZF56" s="8"/>
      <c r="TZG56" s="8"/>
      <c r="TZH56" s="8"/>
      <c r="TZI56" s="8"/>
      <c r="TZJ56" s="8"/>
      <c r="TZK56" s="8"/>
      <c r="TZL56" s="8"/>
      <c r="TZM56" s="8"/>
      <c r="TZN56" s="8"/>
      <c r="TZO56" s="8"/>
      <c r="TZP56" s="8"/>
      <c r="TZQ56" s="8"/>
      <c r="TZR56" s="8"/>
      <c r="TZS56" s="8"/>
      <c r="TZT56" s="8"/>
      <c r="TZU56" s="8"/>
      <c r="TZV56" s="8"/>
      <c r="TZW56" s="8"/>
      <c r="TZX56" s="8"/>
      <c r="TZY56" s="8"/>
      <c r="TZZ56" s="8"/>
      <c r="UAA56" s="8"/>
      <c r="UAB56" s="8"/>
      <c r="UAC56" s="8"/>
      <c r="UAD56" s="8"/>
      <c r="UAE56" s="8"/>
      <c r="UAF56" s="8"/>
      <c r="UAG56" s="8"/>
      <c r="UAH56" s="8"/>
      <c r="UAI56" s="8"/>
      <c r="UAJ56" s="8"/>
      <c r="UAK56" s="8"/>
      <c r="UAL56" s="8"/>
      <c r="UAM56" s="8"/>
      <c r="UAN56" s="8"/>
      <c r="UAO56" s="8"/>
      <c r="UAP56" s="8"/>
      <c r="UAQ56" s="8"/>
      <c r="UAR56" s="8"/>
      <c r="UAS56" s="8"/>
      <c r="UAT56" s="8"/>
      <c r="UAU56" s="8"/>
      <c r="UAV56" s="8"/>
      <c r="UAW56" s="8"/>
      <c r="UAX56" s="8"/>
      <c r="UAY56" s="8"/>
      <c r="UAZ56" s="8"/>
      <c r="UBA56" s="8"/>
      <c r="UBB56" s="8"/>
      <c r="UBC56" s="8"/>
      <c r="UBD56" s="8"/>
      <c r="UBE56" s="8"/>
      <c r="UBF56" s="8"/>
      <c r="UBG56" s="8"/>
      <c r="UBH56" s="8"/>
      <c r="UBI56" s="8"/>
      <c r="UBJ56" s="8"/>
      <c r="UBK56" s="8"/>
      <c r="UBL56" s="8"/>
      <c r="UBM56" s="8"/>
      <c r="UBN56" s="8"/>
      <c r="UBO56" s="8"/>
      <c r="UBP56" s="8"/>
      <c r="UBQ56" s="8"/>
      <c r="UBR56" s="8"/>
      <c r="UBS56" s="8"/>
      <c r="UBT56" s="8"/>
      <c r="UBU56" s="8"/>
      <c r="UBV56" s="8"/>
      <c r="UBW56" s="8"/>
      <c r="UBX56" s="8"/>
      <c r="UBY56" s="8"/>
      <c r="UBZ56" s="8"/>
      <c r="UCA56" s="8"/>
      <c r="UCB56" s="8"/>
      <c r="UCC56" s="8"/>
      <c r="UCD56" s="8"/>
      <c r="UCE56" s="8"/>
      <c r="UCF56" s="8"/>
      <c r="UCG56" s="8"/>
      <c r="UCH56" s="8"/>
      <c r="UCI56" s="8"/>
      <c r="UCJ56" s="8"/>
      <c r="UCK56" s="8"/>
      <c r="UCL56" s="8"/>
      <c r="UCM56" s="8"/>
      <c r="UCN56" s="8"/>
      <c r="UCO56" s="8"/>
      <c r="UCP56" s="8"/>
      <c r="UCQ56" s="8"/>
      <c r="UCR56" s="8"/>
      <c r="UCS56" s="8"/>
      <c r="UCT56" s="8"/>
      <c r="UCU56" s="8"/>
      <c r="UCV56" s="8"/>
      <c r="UCW56" s="8"/>
      <c r="UCX56" s="8"/>
      <c r="UCY56" s="8"/>
      <c r="UCZ56" s="8"/>
      <c r="UDA56" s="8"/>
      <c r="UDB56" s="8"/>
      <c r="UDC56" s="8"/>
      <c r="UDD56" s="8"/>
      <c r="UDE56" s="8"/>
      <c r="UDF56" s="8"/>
      <c r="UDG56" s="8"/>
      <c r="UDH56" s="8"/>
      <c r="UDI56" s="8"/>
      <c r="UDJ56" s="8"/>
      <c r="UDK56" s="8"/>
      <c r="UDL56" s="8"/>
      <c r="UDM56" s="8"/>
      <c r="UDN56" s="8"/>
      <c r="UDO56" s="8"/>
      <c r="UDP56" s="8"/>
      <c r="UDQ56" s="8"/>
      <c r="UDR56" s="8"/>
      <c r="UDS56" s="8"/>
      <c r="UDT56" s="8"/>
      <c r="UDU56" s="8"/>
      <c r="UDV56" s="8"/>
      <c r="UDW56" s="8"/>
      <c r="UDX56" s="8"/>
      <c r="UDY56" s="8"/>
      <c r="UDZ56" s="8"/>
      <c r="UEA56" s="8"/>
      <c r="UEB56" s="8"/>
      <c r="UEC56" s="8"/>
      <c r="UED56" s="8"/>
      <c r="UEE56" s="8"/>
      <c r="UEF56" s="8"/>
      <c r="UEG56" s="8"/>
      <c r="UEH56" s="8"/>
      <c r="UEI56" s="8"/>
      <c r="UEJ56" s="8"/>
      <c r="UEK56" s="8"/>
      <c r="UEL56" s="8"/>
      <c r="UEM56" s="8"/>
      <c r="UEN56" s="8"/>
      <c r="UEO56" s="8"/>
      <c r="UEP56" s="8"/>
      <c r="UEQ56" s="8"/>
      <c r="UER56" s="8"/>
      <c r="UES56" s="8"/>
      <c r="UET56" s="8"/>
      <c r="UEU56" s="8"/>
      <c r="UEV56" s="8"/>
      <c r="UEW56" s="8"/>
      <c r="UEX56" s="8"/>
      <c r="UEY56" s="8"/>
      <c r="UEZ56" s="8"/>
      <c r="UFA56" s="8"/>
      <c r="UFB56" s="8"/>
      <c r="UFC56" s="8"/>
      <c r="UFD56" s="8"/>
      <c r="UFE56" s="8"/>
      <c r="UFF56" s="8"/>
      <c r="UFG56" s="8"/>
      <c r="UFH56" s="8"/>
      <c r="UFI56" s="8"/>
      <c r="UFJ56" s="8"/>
      <c r="UFK56" s="8"/>
      <c r="UFL56" s="8"/>
      <c r="UFM56" s="8"/>
      <c r="UFN56" s="8"/>
      <c r="UFO56" s="8"/>
      <c r="UFP56" s="8"/>
      <c r="UFQ56" s="8"/>
      <c r="UFR56" s="8"/>
      <c r="UFS56" s="8"/>
      <c r="UFT56" s="8"/>
      <c r="UFU56" s="8"/>
      <c r="UFV56" s="8"/>
      <c r="UFW56" s="8"/>
      <c r="UFX56" s="8"/>
      <c r="UFY56" s="8"/>
      <c r="UFZ56" s="8"/>
      <c r="UGA56" s="8"/>
      <c r="UGB56" s="8"/>
      <c r="UGC56" s="8"/>
      <c r="UGD56" s="8"/>
      <c r="UGE56" s="8"/>
      <c r="UGF56" s="8"/>
      <c r="UGG56" s="8"/>
      <c r="UGH56" s="8"/>
      <c r="UGI56" s="8"/>
      <c r="UGJ56" s="8"/>
      <c r="UGK56" s="8"/>
      <c r="UGL56" s="8"/>
      <c r="UGM56" s="8"/>
      <c r="UGN56" s="8"/>
      <c r="UGO56" s="8"/>
      <c r="UGP56" s="8"/>
      <c r="UGQ56" s="8"/>
      <c r="UGR56" s="8"/>
      <c r="UGS56" s="8"/>
      <c r="UGT56" s="8"/>
      <c r="UGU56" s="8"/>
      <c r="UGV56" s="8"/>
      <c r="UGW56" s="8"/>
      <c r="UGX56" s="8"/>
      <c r="UGY56" s="8"/>
      <c r="UGZ56" s="8"/>
      <c r="UHA56" s="8"/>
      <c r="UHB56" s="8"/>
      <c r="UHC56" s="8"/>
      <c r="UHD56" s="8"/>
      <c r="UHE56" s="8"/>
      <c r="UHF56" s="8"/>
      <c r="UHG56" s="8"/>
      <c r="UHH56" s="8"/>
      <c r="UHI56" s="8"/>
      <c r="UHJ56" s="8"/>
      <c r="UHK56" s="8"/>
      <c r="UHL56" s="8"/>
      <c r="UHM56" s="8"/>
      <c r="UHN56" s="8"/>
      <c r="UHO56" s="8"/>
      <c r="UHP56" s="8"/>
      <c r="UHQ56" s="8"/>
      <c r="UHR56" s="8"/>
      <c r="UHS56" s="8"/>
      <c r="UHT56" s="8"/>
      <c r="UHU56" s="8"/>
      <c r="UHV56" s="8"/>
      <c r="UHW56" s="8"/>
      <c r="UHX56" s="8"/>
      <c r="UHY56" s="8"/>
      <c r="UHZ56" s="8"/>
      <c r="UIA56" s="8"/>
      <c r="UIB56" s="8"/>
      <c r="UIC56" s="8"/>
      <c r="UID56" s="8"/>
      <c r="UIE56" s="8"/>
      <c r="UIF56" s="8"/>
      <c r="UIG56" s="8"/>
      <c r="UIH56" s="8"/>
      <c r="UII56" s="8"/>
      <c r="UIJ56" s="8"/>
      <c r="UIK56" s="8"/>
      <c r="UIL56" s="8"/>
      <c r="UIM56" s="8"/>
      <c r="UIN56" s="8"/>
      <c r="UIO56" s="8"/>
      <c r="UIP56" s="8"/>
      <c r="UIQ56" s="8"/>
      <c r="UIR56" s="8"/>
      <c r="UIS56" s="8"/>
      <c r="UIT56" s="8"/>
      <c r="UIU56" s="8"/>
      <c r="UIV56" s="8"/>
      <c r="UIW56" s="8"/>
      <c r="UIX56" s="8"/>
      <c r="UIY56" s="8"/>
      <c r="UIZ56" s="8"/>
      <c r="UJA56" s="8"/>
      <c r="UJB56" s="8"/>
      <c r="UJC56" s="8"/>
      <c r="UJD56" s="8"/>
      <c r="UJE56" s="8"/>
      <c r="UJF56" s="8"/>
      <c r="UJG56" s="8"/>
      <c r="UJH56" s="8"/>
      <c r="UJI56" s="8"/>
      <c r="UJJ56" s="8"/>
      <c r="UJK56" s="8"/>
      <c r="UJL56" s="8"/>
      <c r="UJM56" s="8"/>
      <c r="UJN56" s="8"/>
      <c r="UJO56" s="8"/>
      <c r="UJP56" s="8"/>
      <c r="UJQ56" s="8"/>
      <c r="UJR56" s="8"/>
      <c r="UJS56" s="8"/>
      <c r="UJT56" s="8"/>
      <c r="UJU56" s="8"/>
      <c r="UJV56" s="8"/>
      <c r="UJW56" s="8"/>
      <c r="UJX56" s="8"/>
      <c r="UJY56" s="8"/>
      <c r="UJZ56" s="8"/>
      <c r="UKA56" s="8"/>
      <c r="UKB56" s="8"/>
      <c r="UKC56" s="8"/>
      <c r="UKD56" s="8"/>
      <c r="UKE56" s="8"/>
      <c r="UKF56" s="8"/>
      <c r="UKG56" s="8"/>
      <c r="UKH56" s="8"/>
      <c r="UKI56" s="8"/>
      <c r="UKJ56" s="8"/>
      <c r="UKK56" s="8"/>
      <c r="UKL56" s="8"/>
      <c r="UKM56" s="8"/>
      <c r="UKN56" s="8"/>
      <c r="UKO56" s="8"/>
      <c r="UKP56" s="8"/>
      <c r="UKQ56" s="8"/>
      <c r="UKR56" s="8"/>
      <c r="UKS56" s="8"/>
      <c r="UKT56" s="8"/>
      <c r="UKU56" s="8"/>
      <c r="UKV56" s="8"/>
      <c r="UKW56" s="8"/>
      <c r="UKX56" s="8"/>
      <c r="UKY56" s="8"/>
      <c r="UKZ56" s="8"/>
      <c r="ULA56" s="8"/>
      <c r="ULB56" s="8"/>
      <c r="ULC56" s="8"/>
      <c r="ULD56" s="8"/>
      <c r="ULE56" s="8"/>
      <c r="ULF56" s="8"/>
      <c r="ULG56" s="8"/>
      <c r="ULH56" s="8"/>
      <c r="ULI56" s="8"/>
      <c r="ULJ56" s="8"/>
      <c r="ULK56" s="8"/>
      <c r="ULL56" s="8"/>
      <c r="ULM56" s="8"/>
      <c r="ULN56" s="8"/>
      <c r="ULO56" s="8"/>
      <c r="ULP56" s="8"/>
      <c r="ULQ56" s="8"/>
      <c r="ULR56" s="8"/>
      <c r="ULS56" s="8"/>
      <c r="ULT56" s="8"/>
      <c r="ULU56" s="8"/>
      <c r="ULV56" s="8"/>
      <c r="ULW56" s="8"/>
      <c r="ULX56" s="8"/>
      <c r="ULY56" s="8"/>
      <c r="ULZ56" s="8"/>
      <c r="UMA56" s="8"/>
      <c r="UMB56" s="8"/>
      <c r="UMC56" s="8"/>
      <c r="UMD56" s="8"/>
      <c r="UME56" s="8"/>
      <c r="UMF56" s="8"/>
      <c r="UMG56" s="8"/>
      <c r="UMH56" s="8"/>
      <c r="UMI56" s="8"/>
      <c r="UMJ56" s="8"/>
      <c r="UMK56" s="8"/>
      <c r="UML56" s="8"/>
      <c r="UMM56" s="8"/>
      <c r="UMN56" s="8"/>
      <c r="UMO56" s="8"/>
      <c r="UMP56" s="8"/>
      <c r="UMQ56" s="8"/>
      <c r="UMR56" s="8"/>
      <c r="UMS56" s="8"/>
      <c r="UMT56" s="8"/>
      <c r="UMU56" s="8"/>
      <c r="UMV56" s="8"/>
      <c r="UMW56" s="8"/>
      <c r="UMX56" s="8"/>
      <c r="UMY56" s="8"/>
      <c r="UMZ56" s="8"/>
      <c r="UNA56" s="8"/>
      <c r="UNB56" s="8"/>
      <c r="UNC56" s="8"/>
      <c r="UND56" s="8"/>
      <c r="UNE56" s="8"/>
      <c r="UNF56" s="8"/>
      <c r="UNG56" s="8"/>
      <c r="UNH56" s="8"/>
      <c r="UNI56" s="8"/>
      <c r="UNJ56" s="8"/>
      <c r="UNK56" s="8"/>
      <c r="UNL56" s="8"/>
      <c r="UNM56" s="8"/>
      <c r="UNN56" s="8"/>
      <c r="UNO56" s="8"/>
      <c r="UNP56" s="8"/>
      <c r="UNQ56" s="8"/>
      <c r="UNR56" s="8"/>
      <c r="UNS56" s="8"/>
      <c r="UNT56" s="8"/>
      <c r="UNU56" s="8"/>
      <c r="UNV56" s="8"/>
      <c r="UNW56" s="8"/>
      <c r="UNX56" s="8"/>
      <c r="UNY56" s="8"/>
      <c r="UNZ56" s="8"/>
      <c r="UOA56" s="8"/>
      <c r="UOB56" s="8"/>
      <c r="UOC56" s="8"/>
      <c r="UOD56" s="8"/>
      <c r="UOE56" s="8"/>
      <c r="UOF56" s="8"/>
      <c r="UOG56" s="8"/>
      <c r="UOH56" s="8"/>
      <c r="UOI56" s="8"/>
      <c r="UOJ56" s="8"/>
      <c r="UOK56" s="8"/>
      <c r="UOL56" s="8"/>
      <c r="UOM56" s="8"/>
      <c r="UON56" s="8"/>
      <c r="UOO56" s="8"/>
      <c r="UOP56" s="8"/>
      <c r="UOQ56" s="8"/>
      <c r="UOR56" s="8"/>
      <c r="UOS56" s="8"/>
      <c r="UOT56" s="8"/>
      <c r="UOU56" s="8"/>
      <c r="UOV56" s="8"/>
      <c r="UOW56" s="8"/>
      <c r="UOX56" s="8"/>
      <c r="UOY56" s="8"/>
      <c r="UOZ56" s="8"/>
      <c r="UPA56" s="8"/>
      <c r="UPB56" s="8"/>
      <c r="UPC56" s="8"/>
      <c r="UPD56" s="8"/>
      <c r="UPE56" s="8"/>
      <c r="UPF56" s="8"/>
      <c r="UPG56" s="8"/>
      <c r="UPH56" s="8"/>
      <c r="UPI56" s="8"/>
      <c r="UPJ56" s="8"/>
      <c r="UPK56" s="8"/>
      <c r="UPL56" s="8"/>
      <c r="UPM56" s="8"/>
      <c r="UPN56" s="8"/>
      <c r="UPO56" s="8"/>
      <c r="UPP56" s="8"/>
      <c r="UPQ56" s="8"/>
      <c r="UPR56" s="8"/>
      <c r="UPS56" s="8"/>
      <c r="UPT56" s="8"/>
      <c r="UPU56" s="8"/>
      <c r="UPV56" s="8"/>
      <c r="UPW56" s="8"/>
      <c r="UPX56" s="8"/>
      <c r="UPY56" s="8"/>
      <c r="UPZ56" s="8"/>
      <c r="UQA56" s="8"/>
      <c r="UQB56" s="8"/>
      <c r="UQC56" s="8"/>
      <c r="UQD56" s="8"/>
      <c r="UQE56" s="8"/>
      <c r="UQF56" s="8"/>
      <c r="UQG56" s="8"/>
      <c r="UQH56" s="8"/>
      <c r="UQI56" s="8"/>
      <c r="UQJ56" s="8"/>
      <c r="UQK56" s="8"/>
      <c r="UQL56" s="8"/>
      <c r="UQM56" s="8"/>
      <c r="UQN56" s="8"/>
      <c r="UQO56" s="8"/>
      <c r="UQP56" s="8"/>
      <c r="UQQ56" s="8"/>
      <c r="UQR56" s="8"/>
      <c r="UQS56" s="8"/>
      <c r="UQT56" s="8"/>
      <c r="UQU56" s="8"/>
      <c r="UQV56" s="8"/>
      <c r="UQW56" s="8"/>
      <c r="UQX56" s="8"/>
      <c r="UQY56" s="8"/>
      <c r="UQZ56" s="8"/>
      <c r="URA56" s="8"/>
      <c r="URB56" s="8"/>
      <c r="URC56" s="8"/>
      <c r="URD56" s="8"/>
      <c r="URE56" s="8"/>
      <c r="URF56" s="8"/>
      <c r="URG56" s="8"/>
      <c r="URH56" s="8"/>
      <c r="URI56" s="8"/>
      <c r="URJ56" s="8"/>
      <c r="URK56" s="8"/>
      <c r="URL56" s="8"/>
      <c r="URM56" s="8"/>
      <c r="URN56" s="8"/>
      <c r="URO56" s="8"/>
      <c r="URP56" s="8"/>
      <c r="URQ56" s="8"/>
      <c r="URR56" s="8"/>
      <c r="URS56" s="8"/>
      <c r="URT56" s="8"/>
      <c r="URU56" s="8"/>
      <c r="URV56" s="8"/>
      <c r="URW56" s="8"/>
      <c r="URX56" s="8"/>
      <c r="URY56" s="8"/>
      <c r="URZ56" s="8"/>
      <c r="USA56" s="8"/>
      <c r="USB56" s="8"/>
      <c r="USC56" s="8"/>
      <c r="USD56" s="8"/>
      <c r="USE56" s="8"/>
      <c r="USF56" s="8"/>
      <c r="USG56" s="8"/>
      <c r="USH56" s="8"/>
      <c r="USI56" s="8"/>
      <c r="USJ56" s="8"/>
      <c r="USK56" s="8"/>
      <c r="USL56" s="8"/>
      <c r="USM56" s="8"/>
      <c r="USN56" s="8"/>
      <c r="USO56" s="8"/>
      <c r="USP56" s="8"/>
      <c r="USQ56" s="8"/>
      <c r="USR56" s="8"/>
      <c r="USS56" s="8"/>
      <c r="UST56" s="8"/>
      <c r="USU56" s="8"/>
      <c r="USV56" s="8"/>
      <c r="USW56" s="8"/>
      <c r="USX56" s="8"/>
      <c r="USY56" s="8"/>
      <c r="USZ56" s="8"/>
      <c r="UTA56" s="8"/>
      <c r="UTB56" s="8"/>
      <c r="UTC56" s="8"/>
      <c r="UTD56" s="8"/>
      <c r="UTE56" s="8"/>
      <c r="UTF56" s="8"/>
      <c r="UTG56" s="8"/>
      <c r="UTH56" s="8"/>
      <c r="UTI56" s="8"/>
      <c r="UTJ56" s="8"/>
      <c r="UTK56" s="8"/>
      <c r="UTL56" s="8"/>
      <c r="UTM56" s="8"/>
      <c r="UTN56" s="8"/>
      <c r="UTO56" s="8"/>
      <c r="UTP56" s="8"/>
      <c r="UTQ56" s="8"/>
      <c r="UTR56" s="8"/>
      <c r="UTS56" s="8"/>
      <c r="UTT56" s="8"/>
      <c r="UTU56" s="8"/>
      <c r="UTV56" s="8"/>
      <c r="UTW56" s="8"/>
      <c r="UTX56" s="8"/>
      <c r="UTY56" s="8"/>
      <c r="UTZ56" s="8"/>
      <c r="UUA56" s="8"/>
      <c r="UUB56" s="8"/>
      <c r="UUC56" s="8"/>
      <c r="UUD56" s="8"/>
      <c r="UUE56" s="8"/>
      <c r="UUF56" s="8"/>
      <c r="UUG56" s="8"/>
      <c r="UUH56" s="8"/>
      <c r="UUI56" s="8"/>
      <c r="UUJ56" s="8"/>
      <c r="UUK56" s="8"/>
      <c r="UUL56" s="8"/>
      <c r="UUM56" s="8"/>
      <c r="UUN56" s="8"/>
      <c r="UUO56" s="8"/>
      <c r="UUP56" s="8"/>
      <c r="UUQ56" s="8"/>
      <c r="UUR56" s="8"/>
      <c r="UUS56" s="8"/>
      <c r="UUT56" s="8"/>
      <c r="UUU56" s="8"/>
      <c r="UUV56" s="8"/>
      <c r="UUW56" s="8"/>
      <c r="UUX56" s="8"/>
      <c r="UUY56" s="8"/>
      <c r="UUZ56" s="8"/>
      <c r="UVA56" s="8"/>
      <c r="UVB56" s="8"/>
      <c r="UVC56" s="8"/>
      <c r="UVD56" s="8"/>
      <c r="UVE56" s="8"/>
      <c r="UVF56" s="8"/>
      <c r="UVG56" s="8"/>
      <c r="UVH56" s="8"/>
      <c r="UVI56" s="8"/>
      <c r="UVJ56" s="8"/>
      <c r="UVK56" s="8"/>
      <c r="UVL56" s="8"/>
      <c r="UVM56" s="8"/>
      <c r="UVN56" s="8"/>
      <c r="UVO56" s="8"/>
      <c r="UVP56" s="8"/>
      <c r="UVQ56" s="8"/>
      <c r="UVR56" s="8"/>
      <c r="UVS56" s="8"/>
      <c r="UVT56" s="8"/>
      <c r="UVU56" s="8"/>
      <c r="UVV56" s="8"/>
      <c r="UVW56" s="8"/>
      <c r="UVX56" s="8"/>
      <c r="UVY56" s="8"/>
      <c r="UVZ56" s="8"/>
      <c r="UWA56" s="8"/>
      <c r="UWB56" s="8"/>
      <c r="UWC56" s="8"/>
      <c r="UWD56" s="8"/>
      <c r="UWE56" s="8"/>
      <c r="UWF56" s="8"/>
      <c r="UWG56" s="8"/>
      <c r="UWH56" s="8"/>
      <c r="UWI56" s="8"/>
      <c r="UWJ56" s="8"/>
      <c r="UWK56" s="8"/>
      <c r="UWL56" s="8"/>
      <c r="UWM56" s="8"/>
      <c r="UWN56" s="8"/>
      <c r="UWO56" s="8"/>
      <c r="UWP56" s="8"/>
      <c r="UWQ56" s="8"/>
      <c r="UWR56" s="8"/>
      <c r="UWS56" s="8"/>
      <c r="UWT56" s="8"/>
      <c r="UWU56" s="8"/>
      <c r="UWV56" s="8"/>
      <c r="UWW56" s="8"/>
      <c r="UWX56" s="8"/>
      <c r="UWY56" s="8"/>
      <c r="UWZ56" s="8"/>
      <c r="UXA56" s="8"/>
      <c r="UXB56" s="8"/>
      <c r="UXC56" s="8"/>
      <c r="UXD56" s="8"/>
      <c r="UXE56" s="8"/>
      <c r="UXF56" s="8"/>
      <c r="UXG56" s="8"/>
      <c r="UXH56" s="8"/>
      <c r="UXI56" s="8"/>
      <c r="UXJ56" s="8"/>
      <c r="UXK56" s="8"/>
      <c r="UXL56" s="8"/>
      <c r="UXM56" s="8"/>
      <c r="UXN56" s="8"/>
      <c r="UXO56" s="8"/>
      <c r="UXP56" s="8"/>
      <c r="UXQ56" s="8"/>
      <c r="UXR56" s="8"/>
      <c r="UXS56" s="8"/>
      <c r="UXT56" s="8"/>
      <c r="UXU56" s="8"/>
      <c r="UXV56" s="8"/>
      <c r="UXW56" s="8"/>
      <c r="UXX56" s="8"/>
      <c r="UXY56" s="8"/>
      <c r="UXZ56" s="8"/>
      <c r="UYA56" s="8"/>
      <c r="UYB56" s="8"/>
      <c r="UYC56" s="8"/>
      <c r="UYD56" s="8"/>
      <c r="UYE56" s="8"/>
      <c r="UYF56" s="8"/>
      <c r="UYG56" s="8"/>
      <c r="UYH56" s="8"/>
      <c r="UYI56" s="8"/>
      <c r="UYJ56" s="8"/>
      <c r="UYK56" s="8"/>
      <c r="UYL56" s="8"/>
      <c r="UYM56" s="8"/>
      <c r="UYN56" s="8"/>
      <c r="UYO56" s="8"/>
      <c r="UYP56" s="8"/>
      <c r="UYQ56" s="8"/>
      <c r="UYR56" s="8"/>
      <c r="UYS56" s="8"/>
      <c r="UYT56" s="8"/>
      <c r="UYU56" s="8"/>
      <c r="UYV56" s="8"/>
      <c r="UYW56" s="8"/>
      <c r="UYX56" s="8"/>
      <c r="UYY56" s="8"/>
      <c r="UYZ56" s="8"/>
      <c r="UZA56" s="8"/>
      <c r="UZB56" s="8"/>
      <c r="UZC56" s="8"/>
      <c r="UZD56" s="8"/>
      <c r="UZE56" s="8"/>
      <c r="UZF56" s="8"/>
      <c r="UZG56" s="8"/>
      <c r="UZH56" s="8"/>
      <c r="UZI56" s="8"/>
      <c r="UZJ56" s="8"/>
      <c r="UZK56" s="8"/>
      <c r="UZL56" s="8"/>
      <c r="UZM56" s="8"/>
      <c r="UZN56" s="8"/>
      <c r="UZO56" s="8"/>
      <c r="UZP56" s="8"/>
      <c r="UZQ56" s="8"/>
      <c r="UZR56" s="8"/>
      <c r="UZS56" s="8"/>
      <c r="UZT56" s="8"/>
      <c r="UZU56" s="8"/>
      <c r="UZV56" s="8"/>
      <c r="UZW56" s="8"/>
      <c r="UZX56" s="8"/>
      <c r="UZY56" s="8"/>
      <c r="UZZ56" s="8"/>
      <c r="VAA56" s="8"/>
      <c r="VAB56" s="8"/>
      <c r="VAC56" s="8"/>
      <c r="VAD56" s="8"/>
      <c r="VAE56" s="8"/>
      <c r="VAF56" s="8"/>
      <c r="VAG56" s="8"/>
      <c r="VAH56" s="8"/>
      <c r="VAI56" s="8"/>
      <c r="VAJ56" s="8"/>
      <c r="VAK56" s="8"/>
      <c r="VAL56" s="8"/>
      <c r="VAM56" s="8"/>
      <c r="VAN56" s="8"/>
      <c r="VAO56" s="8"/>
      <c r="VAP56" s="8"/>
      <c r="VAQ56" s="8"/>
      <c r="VAR56" s="8"/>
      <c r="VAS56" s="8"/>
      <c r="VAT56" s="8"/>
      <c r="VAU56" s="8"/>
      <c r="VAV56" s="8"/>
      <c r="VAW56" s="8"/>
      <c r="VAX56" s="8"/>
      <c r="VAY56" s="8"/>
      <c r="VAZ56" s="8"/>
      <c r="VBA56" s="8"/>
      <c r="VBB56" s="8"/>
      <c r="VBC56" s="8"/>
      <c r="VBD56" s="8"/>
      <c r="VBE56" s="8"/>
      <c r="VBF56" s="8"/>
      <c r="VBG56" s="8"/>
      <c r="VBH56" s="8"/>
      <c r="VBI56" s="8"/>
      <c r="VBJ56" s="8"/>
      <c r="VBK56" s="8"/>
      <c r="VBL56" s="8"/>
      <c r="VBM56" s="8"/>
      <c r="VBN56" s="8"/>
      <c r="VBO56" s="8"/>
      <c r="VBP56" s="8"/>
      <c r="VBQ56" s="8"/>
      <c r="VBR56" s="8"/>
      <c r="VBS56" s="8"/>
      <c r="VBT56" s="8"/>
      <c r="VBU56" s="8"/>
      <c r="VBV56" s="8"/>
      <c r="VBW56" s="8"/>
      <c r="VBX56" s="8"/>
      <c r="VBY56" s="8"/>
      <c r="VBZ56" s="8"/>
      <c r="VCA56" s="8"/>
      <c r="VCB56" s="8"/>
      <c r="VCC56" s="8"/>
      <c r="VCD56" s="8"/>
      <c r="VCE56" s="8"/>
      <c r="VCF56" s="8"/>
      <c r="VCG56" s="8"/>
      <c r="VCH56" s="8"/>
      <c r="VCI56" s="8"/>
      <c r="VCJ56" s="8"/>
      <c r="VCK56" s="8"/>
      <c r="VCL56" s="8"/>
      <c r="VCM56" s="8"/>
      <c r="VCN56" s="8"/>
      <c r="VCO56" s="8"/>
      <c r="VCP56" s="8"/>
      <c r="VCQ56" s="8"/>
      <c r="VCR56" s="8"/>
      <c r="VCS56" s="8"/>
      <c r="VCT56" s="8"/>
      <c r="VCU56" s="8"/>
      <c r="VCV56" s="8"/>
      <c r="VCW56" s="8"/>
      <c r="VCX56" s="8"/>
      <c r="VCY56" s="8"/>
      <c r="VCZ56" s="8"/>
      <c r="VDA56" s="8"/>
      <c r="VDB56" s="8"/>
      <c r="VDC56" s="8"/>
      <c r="VDD56" s="8"/>
      <c r="VDE56" s="8"/>
      <c r="VDF56" s="8"/>
      <c r="VDG56" s="8"/>
      <c r="VDH56" s="8"/>
      <c r="VDI56" s="8"/>
      <c r="VDJ56" s="8"/>
      <c r="VDK56" s="8"/>
      <c r="VDL56" s="8"/>
      <c r="VDM56" s="8"/>
      <c r="VDN56" s="8"/>
      <c r="VDO56" s="8"/>
      <c r="VDP56" s="8"/>
      <c r="VDQ56" s="8"/>
      <c r="VDR56" s="8"/>
      <c r="VDS56" s="8"/>
      <c r="VDT56" s="8"/>
      <c r="VDU56" s="8"/>
      <c r="VDV56" s="8"/>
      <c r="VDW56" s="8"/>
      <c r="VDX56" s="8"/>
      <c r="VDY56" s="8"/>
      <c r="VDZ56" s="8"/>
      <c r="VEA56" s="8"/>
      <c r="VEB56" s="8"/>
      <c r="VEC56" s="8"/>
      <c r="VED56" s="8"/>
      <c r="VEE56" s="8"/>
      <c r="VEF56" s="8"/>
      <c r="VEG56" s="8"/>
      <c r="VEH56" s="8"/>
      <c r="VEI56" s="8"/>
      <c r="VEJ56" s="8"/>
      <c r="VEK56" s="8"/>
      <c r="VEL56" s="8"/>
      <c r="VEM56" s="8"/>
      <c r="VEN56" s="8"/>
      <c r="VEO56" s="8"/>
      <c r="VEP56" s="8"/>
      <c r="VEQ56" s="8"/>
      <c r="VER56" s="8"/>
      <c r="VES56" s="8"/>
      <c r="VET56" s="8"/>
      <c r="VEU56" s="8"/>
      <c r="VEV56" s="8"/>
      <c r="VEW56" s="8"/>
      <c r="VEX56" s="8"/>
      <c r="VEY56" s="8"/>
      <c r="VEZ56" s="8"/>
      <c r="VFA56" s="8"/>
      <c r="VFB56" s="8"/>
      <c r="VFC56" s="8"/>
      <c r="VFD56" s="8"/>
      <c r="VFE56" s="8"/>
      <c r="VFF56" s="8"/>
      <c r="VFG56" s="8"/>
      <c r="VFH56" s="8"/>
      <c r="VFI56" s="8"/>
      <c r="VFJ56" s="8"/>
      <c r="VFK56" s="8"/>
      <c r="VFL56" s="8"/>
      <c r="VFM56" s="8"/>
      <c r="VFN56" s="8"/>
      <c r="VFO56" s="8"/>
      <c r="VFP56" s="8"/>
      <c r="VFQ56" s="8"/>
      <c r="VFR56" s="8"/>
      <c r="VFS56" s="8"/>
      <c r="VFT56" s="8"/>
      <c r="VFU56" s="8"/>
      <c r="VFV56" s="8"/>
      <c r="VFW56" s="8"/>
      <c r="VFX56" s="8"/>
      <c r="VFY56" s="8"/>
      <c r="VFZ56" s="8"/>
      <c r="VGA56" s="8"/>
      <c r="VGB56" s="8"/>
      <c r="VGC56" s="8"/>
      <c r="VGD56" s="8"/>
      <c r="VGE56" s="8"/>
      <c r="VGF56" s="8"/>
      <c r="VGG56" s="8"/>
      <c r="VGH56" s="8"/>
      <c r="VGI56" s="8"/>
      <c r="VGJ56" s="8"/>
      <c r="VGK56" s="8"/>
      <c r="VGL56" s="8"/>
      <c r="VGM56" s="8"/>
      <c r="VGN56" s="8"/>
      <c r="VGO56" s="8"/>
      <c r="VGP56" s="8"/>
      <c r="VGQ56" s="8"/>
      <c r="VGR56" s="8"/>
      <c r="VGS56" s="8"/>
      <c r="VGT56" s="8"/>
      <c r="VGU56" s="8"/>
      <c r="VGV56" s="8"/>
      <c r="VGW56" s="8"/>
      <c r="VGX56" s="8"/>
      <c r="VGY56" s="8"/>
      <c r="VGZ56" s="8"/>
      <c r="VHA56" s="8"/>
      <c r="VHB56" s="8"/>
      <c r="VHC56" s="8"/>
      <c r="VHD56" s="8"/>
      <c r="VHE56" s="8"/>
      <c r="VHF56" s="8"/>
      <c r="VHG56" s="8"/>
      <c r="VHH56" s="8"/>
      <c r="VHI56" s="8"/>
      <c r="VHJ56" s="8"/>
      <c r="VHK56" s="8"/>
      <c r="VHL56" s="8"/>
      <c r="VHM56" s="8"/>
      <c r="VHN56" s="8"/>
      <c r="VHO56" s="8"/>
      <c r="VHP56" s="8"/>
      <c r="VHQ56" s="8"/>
      <c r="VHR56" s="8"/>
      <c r="VHS56" s="8"/>
      <c r="VHT56" s="8"/>
      <c r="VHU56" s="8"/>
      <c r="VHV56" s="8"/>
      <c r="VHW56" s="8"/>
      <c r="VHX56" s="8"/>
      <c r="VHY56" s="8"/>
      <c r="VHZ56" s="8"/>
      <c r="VIA56" s="8"/>
      <c r="VIB56" s="8"/>
      <c r="VIC56" s="8"/>
      <c r="VID56" s="8"/>
      <c r="VIE56" s="8"/>
      <c r="VIF56" s="8"/>
      <c r="VIG56" s="8"/>
      <c r="VIH56" s="8"/>
      <c r="VII56" s="8"/>
      <c r="VIJ56" s="8"/>
      <c r="VIK56" s="8"/>
      <c r="VIL56" s="8"/>
      <c r="VIM56" s="8"/>
      <c r="VIN56" s="8"/>
      <c r="VIO56" s="8"/>
      <c r="VIP56" s="8"/>
      <c r="VIQ56" s="8"/>
      <c r="VIR56" s="8"/>
      <c r="VIS56" s="8"/>
      <c r="VIT56" s="8"/>
      <c r="VIU56" s="8"/>
      <c r="VIV56" s="8"/>
      <c r="VIW56" s="8"/>
      <c r="VIX56" s="8"/>
      <c r="VIY56" s="8"/>
      <c r="VIZ56" s="8"/>
      <c r="VJA56" s="8"/>
      <c r="VJB56" s="8"/>
      <c r="VJC56" s="8"/>
      <c r="VJD56" s="8"/>
      <c r="VJE56" s="8"/>
      <c r="VJF56" s="8"/>
      <c r="VJG56" s="8"/>
      <c r="VJH56" s="8"/>
      <c r="VJI56" s="8"/>
      <c r="VJJ56" s="8"/>
      <c r="VJK56" s="8"/>
      <c r="VJL56" s="8"/>
      <c r="VJM56" s="8"/>
      <c r="VJN56" s="8"/>
      <c r="VJO56" s="8"/>
      <c r="VJP56" s="8"/>
      <c r="VJQ56" s="8"/>
      <c r="VJR56" s="8"/>
      <c r="VJS56" s="8"/>
      <c r="VJT56" s="8"/>
      <c r="VJU56" s="8"/>
      <c r="VJV56" s="8"/>
      <c r="VJW56" s="8"/>
      <c r="VJX56" s="8"/>
      <c r="VJY56" s="8"/>
      <c r="VJZ56" s="8"/>
      <c r="VKA56" s="8"/>
      <c r="VKB56" s="8"/>
      <c r="VKC56" s="8"/>
      <c r="VKD56" s="8"/>
      <c r="VKE56" s="8"/>
      <c r="VKF56" s="8"/>
      <c r="VKG56" s="8"/>
      <c r="VKH56" s="8"/>
      <c r="VKI56" s="8"/>
      <c r="VKJ56" s="8"/>
      <c r="VKK56" s="8"/>
      <c r="VKL56" s="8"/>
      <c r="VKM56" s="8"/>
      <c r="VKN56" s="8"/>
      <c r="VKO56" s="8"/>
      <c r="VKP56" s="8"/>
      <c r="VKQ56" s="8"/>
      <c r="VKR56" s="8"/>
      <c r="VKS56" s="8"/>
      <c r="VKT56" s="8"/>
      <c r="VKU56" s="8"/>
      <c r="VKV56" s="8"/>
      <c r="VKW56" s="8"/>
      <c r="VKX56" s="8"/>
      <c r="VKY56" s="8"/>
      <c r="VKZ56" s="8"/>
      <c r="VLA56" s="8"/>
      <c r="VLB56" s="8"/>
      <c r="VLC56" s="8"/>
      <c r="VLD56" s="8"/>
      <c r="VLE56" s="8"/>
      <c r="VLF56" s="8"/>
      <c r="VLG56" s="8"/>
      <c r="VLH56" s="8"/>
      <c r="VLI56" s="8"/>
      <c r="VLJ56" s="8"/>
      <c r="VLK56" s="8"/>
      <c r="VLL56" s="8"/>
      <c r="VLM56" s="8"/>
      <c r="VLN56" s="8"/>
      <c r="VLO56" s="8"/>
      <c r="VLP56" s="8"/>
      <c r="VLQ56" s="8"/>
      <c r="VLR56" s="8"/>
      <c r="VLS56" s="8"/>
      <c r="VLT56" s="8"/>
      <c r="VLU56" s="8"/>
      <c r="VLV56" s="8"/>
      <c r="VLW56" s="8"/>
      <c r="VLX56" s="8"/>
      <c r="VLY56" s="8"/>
      <c r="VLZ56" s="8"/>
      <c r="VMA56" s="8"/>
      <c r="VMB56" s="8"/>
      <c r="VMC56" s="8"/>
      <c r="VMD56" s="8"/>
      <c r="VME56" s="8"/>
      <c r="VMF56" s="8"/>
      <c r="VMG56" s="8"/>
      <c r="VMH56" s="8"/>
      <c r="VMI56" s="8"/>
      <c r="VMJ56" s="8"/>
      <c r="VMK56" s="8"/>
      <c r="VML56" s="8"/>
      <c r="VMM56" s="8"/>
      <c r="VMN56" s="8"/>
      <c r="VMO56" s="8"/>
      <c r="VMP56" s="8"/>
      <c r="VMQ56" s="8"/>
      <c r="VMR56" s="8"/>
      <c r="VMS56" s="8"/>
      <c r="VMT56" s="8"/>
      <c r="VMU56" s="8"/>
      <c r="VMV56" s="8"/>
      <c r="VMW56" s="8"/>
      <c r="VMX56" s="8"/>
      <c r="VMY56" s="8"/>
      <c r="VMZ56" s="8"/>
      <c r="VNA56" s="8"/>
      <c r="VNB56" s="8"/>
      <c r="VNC56" s="8"/>
      <c r="VND56" s="8"/>
      <c r="VNE56" s="8"/>
      <c r="VNF56" s="8"/>
      <c r="VNG56" s="8"/>
      <c r="VNH56" s="8"/>
      <c r="VNI56" s="8"/>
      <c r="VNJ56" s="8"/>
      <c r="VNK56" s="8"/>
      <c r="VNL56" s="8"/>
      <c r="VNM56" s="8"/>
      <c r="VNN56" s="8"/>
      <c r="VNO56" s="8"/>
      <c r="VNP56" s="8"/>
      <c r="VNQ56" s="8"/>
      <c r="VNR56" s="8"/>
      <c r="VNS56" s="8"/>
      <c r="VNT56" s="8"/>
      <c r="VNU56" s="8"/>
      <c r="VNV56" s="8"/>
      <c r="VNW56" s="8"/>
      <c r="VNX56" s="8"/>
      <c r="VNY56" s="8"/>
      <c r="VNZ56" s="8"/>
      <c r="VOA56" s="8"/>
      <c r="VOB56" s="8"/>
      <c r="VOC56" s="8"/>
      <c r="VOD56" s="8"/>
      <c r="VOE56" s="8"/>
      <c r="VOF56" s="8"/>
      <c r="VOG56" s="8"/>
      <c r="VOH56" s="8"/>
      <c r="VOI56" s="8"/>
      <c r="VOJ56" s="8"/>
      <c r="VOK56" s="8"/>
      <c r="VOL56" s="8"/>
      <c r="VOM56" s="8"/>
      <c r="VON56" s="8"/>
      <c r="VOO56" s="8"/>
      <c r="VOP56" s="8"/>
      <c r="VOQ56" s="8"/>
      <c r="VOR56" s="8"/>
      <c r="VOS56" s="8"/>
      <c r="VOT56" s="8"/>
      <c r="VOU56" s="8"/>
      <c r="VOV56" s="8"/>
      <c r="VOW56" s="8"/>
      <c r="VOX56" s="8"/>
      <c r="VOY56" s="8"/>
      <c r="VOZ56" s="8"/>
      <c r="VPA56" s="8"/>
      <c r="VPB56" s="8"/>
      <c r="VPC56" s="8"/>
      <c r="VPD56" s="8"/>
      <c r="VPE56" s="8"/>
      <c r="VPF56" s="8"/>
      <c r="VPG56" s="8"/>
      <c r="VPH56" s="8"/>
      <c r="VPI56" s="8"/>
      <c r="VPJ56" s="8"/>
      <c r="VPK56" s="8"/>
      <c r="VPL56" s="8"/>
      <c r="VPM56" s="8"/>
      <c r="VPN56" s="8"/>
      <c r="VPO56" s="8"/>
      <c r="VPP56" s="8"/>
      <c r="VPQ56" s="8"/>
      <c r="VPR56" s="8"/>
      <c r="VPS56" s="8"/>
      <c r="VPT56" s="8"/>
      <c r="VPU56" s="8"/>
      <c r="VPV56" s="8"/>
      <c r="VPW56" s="8"/>
      <c r="VPX56" s="8"/>
      <c r="VPY56" s="8"/>
      <c r="VPZ56" s="8"/>
      <c r="VQA56" s="8"/>
      <c r="VQB56" s="8"/>
      <c r="VQC56" s="8"/>
      <c r="VQD56" s="8"/>
      <c r="VQE56" s="8"/>
      <c r="VQF56" s="8"/>
      <c r="VQG56" s="8"/>
      <c r="VQH56" s="8"/>
      <c r="VQI56" s="8"/>
      <c r="VQJ56" s="8"/>
      <c r="VQK56" s="8"/>
      <c r="VQL56" s="8"/>
      <c r="VQM56" s="8"/>
      <c r="VQN56" s="8"/>
      <c r="VQO56" s="8"/>
      <c r="VQP56" s="8"/>
      <c r="VQQ56" s="8"/>
      <c r="VQR56" s="8"/>
      <c r="VQS56" s="8"/>
      <c r="VQT56" s="8"/>
      <c r="VQU56" s="8"/>
      <c r="VQV56" s="8"/>
      <c r="VQW56" s="8"/>
      <c r="VQX56" s="8"/>
      <c r="VQY56" s="8"/>
      <c r="VQZ56" s="8"/>
      <c r="VRA56" s="8"/>
      <c r="VRB56" s="8"/>
      <c r="VRC56" s="8"/>
      <c r="VRD56" s="8"/>
      <c r="VRE56" s="8"/>
      <c r="VRF56" s="8"/>
      <c r="VRG56" s="8"/>
      <c r="VRH56" s="8"/>
      <c r="VRI56" s="8"/>
      <c r="VRJ56" s="8"/>
      <c r="VRK56" s="8"/>
      <c r="VRL56" s="8"/>
      <c r="VRM56" s="8"/>
      <c r="VRN56" s="8"/>
      <c r="VRO56" s="8"/>
      <c r="VRP56" s="8"/>
      <c r="VRQ56" s="8"/>
      <c r="VRR56" s="8"/>
      <c r="VRS56" s="8"/>
      <c r="VRT56" s="8"/>
      <c r="VRU56" s="8"/>
      <c r="VRV56" s="8"/>
      <c r="VRW56" s="8"/>
      <c r="VRX56" s="8"/>
      <c r="VRY56" s="8"/>
      <c r="VRZ56" s="8"/>
      <c r="VSA56" s="8"/>
      <c r="VSB56" s="8"/>
      <c r="VSC56" s="8"/>
      <c r="VSD56" s="8"/>
      <c r="VSE56" s="8"/>
      <c r="VSF56" s="8"/>
      <c r="VSG56" s="8"/>
      <c r="VSH56" s="8"/>
      <c r="VSI56" s="8"/>
      <c r="VSJ56" s="8"/>
      <c r="VSK56" s="8"/>
      <c r="VSL56" s="8"/>
      <c r="VSM56" s="8"/>
      <c r="VSN56" s="8"/>
      <c r="VSO56" s="8"/>
      <c r="VSP56" s="8"/>
      <c r="VSQ56" s="8"/>
      <c r="VSR56" s="8"/>
      <c r="VSS56" s="8"/>
      <c r="VST56" s="8"/>
      <c r="VSU56" s="8"/>
      <c r="VSV56" s="8"/>
      <c r="VSW56" s="8"/>
      <c r="VSX56" s="8"/>
      <c r="VSY56" s="8"/>
      <c r="VSZ56" s="8"/>
      <c r="VTA56" s="8"/>
      <c r="VTB56" s="8"/>
      <c r="VTC56" s="8"/>
      <c r="VTD56" s="8"/>
      <c r="VTE56" s="8"/>
      <c r="VTF56" s="8"/>
      <c r="VTG56" s="8"/>
      <c r="VTH56" s="8"/>
      <c r="VTI56" s="8"/>
      <c r="VTJ56" s="8"/>
      <c r="VTK56" s="8"/>
      <c r="VTL56" s="8"/>
      <c r="VTM56" s="8"/>
      <c r="VTN56" s="8"/>
      <c r="VTO56" s="8"/>
      <c r="VTP56" s="8"/>
      <c r="VTQ56" s="8"/>
      <c r="VTR56" s="8"/>
      <c r="VTS56" s="8"/>
      <c r="VTT56" s="8"/>
      <c r="VTU56" s="8"/>
      <c r="VTV56" s="8"/>
      <c r="VTW56" s="8"/>
      <c r="VTX56" s="8"/>
      <c r="VTY56" s="8"/>
      <c r="VTZ56" s="8"/>
      <c r="VUA56" s="8"/>
      <c r="VUB56" s="8"/>
      <c r="VUC56" s="8"/>
      <c r="VUD56" s="8"/>
      <c r="VUE56" s="8"/>
      <c r="VUF56" s="8"/>
      <c r="VUG56" s="8"/>
      <c r="VUH56" s="8"/>
      <c r="VUI56" s="8"/>
      <c r="VUJ56" s="8"/>
      <c r="VUK56" s="8"/>
      <c r="VUL56" s="8"/>
      <c r="VUM56" s="8"/>
      <c r="VUN56" s="8"/>
      <c r="VUO56" s="8"/>
      <c r="VUP56" s="8"/>
      <c r="VUQ56" s="8"/>
      <c r="VUR56" s="8"/>
      <c r="VUS56" s="8"/>
      <c r="VUT56" s="8"/>
      <c r="VUU56" s="8"/>
      <c r="VUV56" s="8"/>
      <c r="VUW56" s="8"/>
      <c r="VUX56" s="8"/>
      <c r="VUY56" s="8"/>
      <c r="VUZ56" s="8"/>
      <c r="VVA56" s="8"/>
      <c r="VVB56" s="8"/>
      <c r="VVC56" s="8"/>
      <c r="VVD56" s="8"/>
      <c r="VVE56" s="8"/>
      <c r="VVF56" s="8"/>
      <c r="VVG56" s="8"/>
      <c r="VVH56" s="8"/>
      <c r="VVI56" s="8"/>
      <c r="VVJ56" s="8"/>
      <c r="VVK56" s="8"/>
      <c r="VVL56" s="8"/>
      <c r="VVM56" s="8"/>
      <c r="VVN56" s="8"/>
      <c r="VVO56" s="8"/>
      <c r="VVP56" s="8"/>
      <c r="VVQ56" s="8"/>
      <c r="VVR56" s="8"/>
      <c r="VVS56" s="8"/>
      <c r="VVT56" s="8"/>
      <c r="VVU56" s="8"/>
      <c r="VVV56" s="8"/>
      <c r="VVW56" s="8"/>
      <c r="VVX56" s="8"/>
      <c r="VVY56" s="8"/>
      <c r="VVZ56" s="8"/>
      <c r="VWA56" s="8"/>
      <c r="VWB56" s="8"/>
      <c r="VWC56" s="8"/>
      <c r="VWD56" s="8"/>
      <c r="VWE56" s="8"/>
      <c r="VWF56" s="8"/>
      <c r="VWG56" s="8"/>
      <c r="VWH56" s="8"/>
      <c r="VWI56" s="8"/>
      <c r="VWJ56" s="8"/>
      <c r="VWK56" s="8"/>
      <c r="VWL56" s="8"/>
      <c r="VWM56" s="8"/>
      <c r="VWN56" s="8"/>
      <c r="VWO56" s="8"/>
      <c r="VWP56" s="8"/>
      <c r="VWQ56" s="8"/>
      <c r="VWR56" s="8"/>
      <c r="VWS56" s="8"/>
      <c r="VWT56" s="8"/>
      <c r="VWU56" s="8"/>
      <c r="VWV56" s="8"/>
      <c r="VWW56" s="8"/>
      <c r="VWX56" s="8"/>
      <c r="VWY56" s="8"/>
      <c r="VWZ56" s="8"/>
      <c r="VXA56" s="8"/>
      <c r="VXB56" s="8"/>
      <c r="VXC56" s="8"/>
      <c r="VXD56" s="8"/>
      <c r="VXE56" s="8"/>
      <c r="VXF56" s="8"/>
      <c r="VXG56" s="8"/>
      <c r="VXH56" s="8"/>
      <c r="VXI56" s="8"/>
      <c r="VXJ56" s="8"/>
      <c r="VXK56" s="8"/>
      <c r="VXL56" s="8"/>
      <c r="VXM56" s="8"/>
      <c r="VXN56" s="8"/>
      <c r="VXO56" s="8"/>
      <c r="VXP56" s="8"/>
      <c r="VXQ56" s="8"/>
      <c r="VXR56" s="8"/>
      <c r="VXS56" s="8"/>
      <c r="VXT56" s="8"/>
      <c r="VXU56" s="8"/>
      <c r="VXV56" s="8"/>
      <c r="VXW56" s="8"/>
      <c r="VXX56" s="8"/>
      <c r="VXY56" s="8"/>
      <c r="VXZ56" s="8"/>
      <c r="VYA56" s="8"/>
      <c r="VYB56" s="8"/>
      <c r="VYC56" s="8"/>
      <c r="VYD56" s="8"/>
      <c r="VYE56" s="8"/>
      <c r="VYF56" s="8"/>
      <c r="VYG56" s="8"/>
      <c r="VYH56" s="8"/>
      <c r="VYI56" s="8"/>
      <c r="VYJ56" s="8"/>
      <c r="VYK56" s="8"/>
      <c r="VYL56" s="8"/>
      <c r="VYM56" s="8"/>
      <c r="VYN56" s="8"/>
      <c r="VYO56" s="8"/>
      <c r="VYP56" s="8"/>
      <c r="VYQ56" s="8"/>
      <c r="VYR56" s="8"/>
      <c r="VYS56" s="8"/>
      <c r="VYT56" s="8"/>
      <c r="VYU56" s="8"/>
      <c r="VYV56" s="8"/>
      <c r="VYW56" s="8"/>
      <c r="VYX56" s="8"/>
      <c r="VYY56" s="8"/>
      <c r="VYZ56" s="8"/>
      <c r="VZA56" s="8"/>
      <c r="VZB56" s="8"/>
      <c r="VZC56" s="8"/>
      <c r="VZD56" s="8"/>
      <c r="VZE56" s="8"/>
      <c r="VZF56" s="8"/>
      <c r="VZG56" s="8"/>
      <c r="VZH56" s="8"/>
      <c r="VZI56" s="8"/>
      <c r="VZJ56" s="8"/>
      <c r="VZK56" s="8"/>
      <c r="VZL56" s="8"/>
      <c r="VZM56" s="8"/>
      <c r="VZN56" s="8"/>
      <c r="VZO56" s="8"/>
      <c r="VZP56" s="8"/>
      <c r="VZQ56" s="8"/>
      <c r="VZR56" s="8"/>
      <c r="VZS56" s="8"/>
      <c r="VZT56" s="8"/>
      <c r="VZU56" s="8"/>
      <c r="VZV56" s="8"/>
      <c r="VZW56" s="8"/>
      <c r="VZX56" s="8"/>
      <c r="VZY56" s="8"/>
      <c r="VZZ56" s="8"/>
      <c r="WAA56" s="8"/>
      <c r="WAB56" s="8"/>
      <c r="WAC56" s="8"/>
      <c r="WAD56" s="8"/>
      <c r="WAE56" s="8"/>
      <c r="WAF56" s="8"/>
      <c r="WAG56" s="8"/>
      <c r="WAH56" s="8"/>
      <c r="WAI56" s="8"/>
      <c r="WAJ56" s="8"/>
      <c r="WAK56" s="8"/>
      <c r="WAL56" s="8"/>
      <c r="WAM56" s="8"/>
      <c r="WAN56" s="8"/>
      <c r="WAO56" s="8"/>
      <c r="WAP56" s="8"/>
      <c r="WAQ56" s="8"/>
      <c r="WAR56" s="8"/>
      <c r="WAS56" s="8"/>
      <c r="WAT56" s="8"/>
      <c r="WAU56" s="8"/>
      <c r="WAV56" s="8"/>
      <c r="WAW56" s="8"/>
      <c r="WAX56" s="8"/>
      <c r="WAY56" s="8"/>
      <c r="WAZ56" s="8"/>
      <c r="WBA56" s="8"/>
      <c r="WBB56" s="8"/>
      <c r="WBC56" s="8"/>
      <c r="WBD56" s="8"/>
      <c r="WBE56" s="8"/>
      <c r="WBF56" s="8"/>
      <c r="WBG56" s="8"/>
      <c r="WBH56" s="8"/>
      <c r="WBI56" s="8"/>
      <c r="WBJ56" s="8"/>
      <c r="WBK56" s="8"/>
      <c r="WBL56" s="8"/>
      <c r="WBM56" s="8"/>
      <c r="WBN56" s="8"/>
      <c r="WBO56" s="8"/>
      <c r="WBP56" s="8"/>
      <c r="WBQ56" s="8"/>
      <c r="WBR56" s="8"/>
      <c r="WBS56" s="8"/>
      <c r="WBT56" s="8"/>
      <c r="WBU56" s="8"/>
      <c r="WBV56" s="8"/>
      <c r="WBW56" s="8"/>
      <c r="WBX56" s="8"/>
      <c r="WBY56" s="8"/>
      <c r="WBZ56" s="8"/>
      <c r="WCA56" s="8"/>
      <c r="WCB56" s="8"/>
      <c r="WCC56" s="8"/>
      <c r="WCD56" s="8"/>
      <c r="WCE56" s="8"/>
      <c r="WCF56" s="8"/>
      <c r="WCG56" s="8"/>
      <c r="WCH56" s="8"/>
      <c r="WCI56" s="8"/>
      <c r="WCJ56" s="8"/>
      <c r="WCK56" s="8"/>
      <c r="WCL56" s="8"/>
      <c r="WCM56" s="8"/>
      <c r="WCN56" s="8"/>
      <c r="WCO56" s="8"/>
      <c r="WCP56" s="8"/>
      <c r="WCQ56" s="8"/>
      <c r="WCR56" s="8"/>
      <c r="WCS56" s="8"/>
      <c r="WCT56" s="8"/>
      <c r="WCU56" s="8"/>
      <c r="WCV56" s="8"/>
      <c r="WCW56" s="8"/>
      <c r="WCX56" s="8"/>
      <c r="WCY56" s="8"/>
      <c r="WCZ56" s="8"/>
      <c r="WDA56" s="8"/>
      <c r="WDB56" s="8"/>
      <c r="WDC56" s="8"/>
      <c r="WDD56" s="8"/>
      <c r="WDE56" s="8"/>
      <c r="WDF56" s="8"/>
      <c r="WDG56" s="8"/>
      <c r="WDH56" s="8"/>
      <c r="WDI56" s="8"/>
      <c r="WDJ56" s="8"/>
      <c r="WDK56" s="8"/>
      <c r="WDL56" s="8"/>
      <c r="WDM56" s="8"/>
      <c r="WDN56" s="8"/>
      <c r="WDO56" s="8"/>
      <c r="WDP56" s="8"/>
      <c r="WDQ56" s="8"/>
      <c r="WDR56" s="8"/>
      <c r="WDS56" s="8"/>
      <c r="WDT56" s="8"/>
      <c r="WDU56" s="8"/>
      <c r="WDV56" s="8"/>
      <c r="WDW56" s="8"/>
      <c r="WDX56" s="8"/>
      <c r="WDY56" s="8"/>
      <c r="WDZ56" s="8"/>
      <c r="WEA56" s="8"/>
      <c r="WEB56" s="8"/>
      <c r="WEC56" s="8"/>
      <c r="WED56" s="8"/>
      <c r="WEE56" s="8"/>
      <c r="WEF56" s="8"/>
      <c r="WEG56" s="8"/>
      <c r="WEH56" s="8"/>
      <c r="WEI56" s="8"/>
      <c r="WEJ56" s="8"/>
      <c r="WEK56" s="8"/>
      <c r="WEL56" s="8"/>
      <c r="WEM56" s="8"/>
      <c r="WEN56" s="8"/>
      <c r="WEO56" s="8"/>
      <c r="WEP56" s="8"/>
      <c r="WEQ56" s="8"/>
      <c r="WER56" s="8"/>
      <c r="WES56" s="8"/>
      <c r="WET56" s="8"/>
      <c r="WEU56" s="8"/>
      <c r="WEV56" s="8"/>
      <c r="WEW56" s="8"/>
      <c r="WEX56" s="8"/>
      <c r="WEY56" s="8"/>
      <c r="WEZ56" s="8"/>
      <c r="WFA56" s="8"/>
      <c r="WFB56" s="8"/>
      <c r="WFC56" s="8"/>
      <c r="WFD56" s="8"/>
      <c r="WFE56" s="8"/>
      <c r="WFF56" s="8"/>
      <c r="WFG56" s="8"/>
      <c r="WFH56" s="8"/>
      <c r="WFI56" s="8"/>
      <c r="WFJ56" s="8"/>
      <c r="WFK56" s="8"/>
      <c r="WFL56" s="8"/>
      <c r="WFM56" s="8"/>
      <c r="WFN56" s="8"/>
      <c r="WFO56" s="8"/>
      <c r="WFP56" s="8"/>
      <c r="WFQ56" s="8"/>
      <c r="WFR56" s="8"/>
      <c r="WFS56" s="8"/>
      <c r="WFT56" s="8"/>
      <c r="WFU56" s="8"/>
      <c r="WFV56" s="8"/>
      <c r="WFW56" s="8"/>
      <c r="WFX56" s="8"/>
      <c r="WFY56" s="8"/>
      <c r="WFZ56" s="8"/>
      <c r="WGA56" s="8"/>
      <c r="WGB56" s="8"/>
      <c r="WGC56" s="8"/>
      <c r="WGD56" s="8"/>
      <c r="WGE56" s="8"/>
      <c r="WGF56" s="8"/>
      <c r="WGG56" s="8"/>
      <c r="WGH56" s="8"/>
      <c r="WGI56" s="8"/>
      <c r="WGJ56" s="8"/>
      <c r="WGK56" s="8"/>
      <c r="WGL56" s="8"/>
      <c r="WGM56" s="8"/>
      <c r="WGN56" s="8"/>
      <c r="WGO56" s="8"/>
      <c r="WGP56" s="8"/>
      <c r="WGQ56" s="8"/>
      <c r="WGR56" s="8"/>
      <c r="WGS56" s="8"/>
      <c r="WGT56" s="8"/>
      <c r="WGU56" s="8"/>
      <c r="WGV56" s="8"/>
      <c r="WGW56" s="8"/>
      <c r="WGX56" s="8"/>
      <c r="WGY56" s="8"/>
      <c r="WGZ56" s="8"/>
      <c r="WHA56" s="8"/>
      <c r="WHB56" s="8"/>
      <c r="WHC56" s="8"/>
      <c r="WHD56" s="8"/>
      <c r="WHE56" s="8"/>
      <c r="WHF56" s="8"/>
      <c r="WHG56" s="8"/>
      <c r="WHH56" s="8"/>
      <c r="WHI56" s="8"/>
      <c r="WHJ56" s="8"/>
      <c r="WHK56" s="8"/>
      <c r="WHL56" s="8"/>
      <c r="WHM56" s="8"/>
      <c r="WHN56" s="8"/>
      <c r="WHO56" s="8"/>
      <c r="WHP56" s="8"/>
      <c r="WHQ56" s="8"/>
      <c r="WHR56" s="8"/>
      <c r="WHS56" s="8"/>
      <c r="WHT56" s="8"/>
      <c r="WHU56" s="8"/>
      <c r="WHV56" s="8"/>
      <c r="WHW56" s="8"/>
      <c r="WHX56" s="8"/>
      <c r="WHY56" s="8"/>
      <c r="WHZ56" s="8"/>
      <c r="WIA56" s="8"/>
      <c r="WIB56" s="8"/>
      <c r="WIC56" s="8"/>
      <c r="WID56" s="8"/>
      <c r="WIE56" s="8"/>
      <c r="WIF56" s="8"/>
      <c r="WIG56" s="8"/>
      <c r="WIH56" s="8"/>
      <c r="WII56" s="8"/>
      <c r="WIJ56" s="8"/>
      <c r="WIK56" s="8"/>
      <c r="WIL56" s="8"/>
      <c r="WIM56" s="8"/>
      <c r="WIN56" s="8"/>
      <c r="WIO56" s="8"/>
      <c r="WIP56" s="8"/>
      <c r="WIQ56" s="8"/>
      <c r="WIR56" s="8"/>
      <c r="WIS56" s="8"/>
      <c r="WIT56" s="8"/>
      <c r="WIU56" s="8"/>
      <c r="WIV56" s="8"/>
      <c r="WIW56" s="8"/>
      <c r="WIX56" s="8"/>
      <c r="WIY56" s="8"/>
      <c r="WIZ56" s="8"/>
      <c r="WJA56" s="8"/>
      <c r="WJB56" s="8"/>
      <c r="WJC56" s="8"/>
      <c r="WJD56" s="8"/>
      <c r="WJE56" s="8"/>
      <c r="WJF56" s="8"/>
      <c r="WJG56" s="8"/>
      <c r="WJH56" s="8"/>
      <c r="WJI56" s="8"/>
      <c r="WJJ56" s="8"/>
      <c r="WJK56" s="8"/>
      <c r="WJL56" s="8"/>
      <c r="WJM56" s="8"/>
      <c r="WJN56" s="8"/>
      <c r="WJO56" s="8"/>
      <c r="WJP56" s="8"/>
      <c r="WJQ56" s="8"/>
      <c r="WJR56" s="8"/>
      <c r="WJS56" s="8"/>
      <c r="WJT56" s="8"/>
      <c r="WJU56" s="8"/>
      <c r="WJV56" s="8"/>
      <c r="WJW56" s="8"/>
      <c r="WJX56" s="8"/>
      <c r="WJY56" s="8"/>
      <c r="WJZ56" s="8"/>
      <c r="WKA56" s="8"/>
      <c r="WKB56" s="8"/>
      <c r="WKC56" s="8"/>
      <c r="WKD56" s="8"/>
      <c r="WKE56" s="8"/>
      <c r="WKF56" s="8"/>
      <c r="WKG56" s="8"/>
      <c r="WKH56" s="8"/>
      <c r="WKI56" s="8"/>
      <c r="WKJ56" s="8"/>
      <c r="WKK56" s="8"/>
      <c r="WKL56" s="8"/>
      <c r="WKM56" s="8"/>
      <c r="WKN56" s="8"/>
      <c r="WKO56" s="8"/>
      <c r="WKP56" s="8"/>
      <c r="WKQ56" s="8"/>
      <c r="WKR56" s="8"/>
      <c r="WKS56" s="8"/>
      <c r="WKT56" s="8"/>
      <c r="WKU56" s="8"/>
      <c r="WKV56" s="8"/>
      <c r="WKW56" s="8"/>
      <c r="WKX56" s="8"/>
      <c r="WKY56" s="8"/>
      <c r="WKZ56" s="8"/>
      <c r="WLA56" s="8"/>
      <c r="WLB56" s="8"/>
      <c r="WLC56" s="8"/>
      <c r="WLD56" s="8"/>
      <c r="WLE56" s="8"/>
      <c r="WLF56" s="8"/>
      <c r="WLG56" s="8"/>
      <c r="WLH56" s="8"/>
      <c r="WLI56" s="8"/>
      <c r="WLJ56" s="8"/>
      <c r="WLK56" s="8"/>
      <c r="WLL56" s="8"/>
      <c r="WLM56" s="8"/>
      <c r="WLN56" s="8"/>
      <c r="WLO56" s="8"/>
      <c r="WLP56" s="8"/>
      <c r="WLQ56" s="8"/>
      <c r="WLR56" s="8"/>
      <c r="WLS56" s="8"/>
      <c r="WLT56" s="8"/>
      <c r="WLU56" s="8"/>
      <c r="WLV56" s="8"/>
      <c r="WLW56" s="8"/>
      <c r="WLX56" s="8"/>
      <c r="WLY56" s="8"/>
      <c r="WLZ56" s="8"/>
      <c r="WMA56" s="8"/>
      <c r="WMB56" s="8"/>
      <c r="WMC56" s="8"/>
      <c r="WMD56" s="8"/>
      <c r="WME56" s="8"/>
      <c r="WMF56" s="8"/>
      <c r="WMG56" s="8"/>
      <c r="WMH56" s="8"/>
      <c r="WMI56" s="8"/>
      <c r="WMJ56" s="8"/>
      <c r="WMK56" s="8"/>
      <c r="WML56" s="8"/>
      <c r="WMM56" s="8"/>
      <c r="WMN56" s="8"/>
      <c r="WMO56" s="8"/>
      <c r="WMP56" s="8"/>
      <c r="WMQ56" s="8"/>
      <c r="WMR56" s="8"/>
      <c r="WMS56" s="8"/>
      <c r="WMT56" s="8"/>
      <c r="WMU56" s="8"/>
      <c r="WMV56" s="8"/>
      <c r="WMW56" s="8"/>
      <c r="WMX56" s="8"/>
      <c r="WMY56" s="8"/>
      <c r="WMZ56" s="8"/>
      <c r="WNA56" s="8"/>
      <c r="WNB56" s="8"/>
      <c r="WNC56" s="8"/>
      <c r="WND56" s="8"/>
      <c r="WNE56" s="8"/>
      <c r="WNF56" s="8"/>
      <c r="WNG56" s="8"/>
      <c r="WNH56" s="8"/>
      <c r="WNI56" s="8"/>
      <c r="WNJ56" s="8"/>
      <c r="WNK56" s="8"/>
      <c r="WNL56" s="8"/>
      <c r="WNM56" s="8"/>
      <c r="WNN56" s="8"/>
      <c r="WNO56" s="8"/>
      <c r="WNP56" s="8"/>
      <c r="WNQ56" s="8"/>
      <c r="WNR56" s="8"/>
      <c r="WNS56" s="8"/>
      <c r="WNT56" s="8"/>
      <c r="WNU56" s="8"/>
      <c r="WNV56" s="8"/>
      <c r="WNW56" s="8"/>
      <c r="WNX56" s="8"/>
      <c r="WNY56" s="8"/>
      <c r="WNZ56" s="8"/>
      <c r="WOA56" s="8"/>
      <c r="WOB56" s="8"/>
      <c r="WOC56" s="8"/>
      <c r="WOD56" s="8"/>
      <c r="WOE56" s="8"/>
      <c r="WOF56" s="8"/>
      <c r="WOG56" s="8"/>
      <c r="WOH56" s="8"/>
      <c r="WOI56" s="8"/>
      <c r="WOJ56" s="8"/>
      <c r="WOK56" s="8"/>
      <c r="WOL56" s="8"/>
      <c r="WOM56" s="8"/>
      <c r="WON56" s="8"/>
      <c r="WOO56" s="8"/>
      <c r="WOP56" s="8"/>
      <c r="WOQ56" s="8"/>
      <c r="WOR56" s="8"/>
      <c r="WOS56" s="8"/>
      <c r="WOT56" s="8"/>
      <c r="WOU56" s="8"/>
      <c r="WOV56" s="8"/>
      <c r="WOW56" s="8"/>
      <c r="WOX56" s="8"/>
      <c r="WOY56" s="8"/>
      <c r="WOZ56" s="8"/>
      <c r="WPA56" s="8"/>
      <c r="WPB56" s="8"/>
      <c r="WPC56" s="8"/>
      <c r="WPD56" s="8"/>
      <c r="WPE56" s="8"/>
      <c r="WPF56" s="8"/>
      <c r="WPG56" s="8"/>
      <c r="WPH56" s="8"/>
      <c r="WPI56" s="8"/>
      <c r="WPJ56" s="8"/>
      <c r="WPK56" s="8"/>
      <c r="WPL56" s="8"/>
      <c r="WPM56" s="8"/>
      <c r="WPN56" s="8"/>
      <c r="WPO56" s="8"/>
      <c r="WPP56" s="8"/>
      <c r="WPQ56" s="8"/>
      <c r="WPR56" s="8"/>
      <c r="WPS56" s="8"/>
      <c r="WPT56" s="8"/>
      <c r="WPU56" s="8"/>
      <c r="WPV56" s="8"/>
      <c r="WPW56" s="8"/>
      <c r="WPX56" s="8"/>
      <c r="WPY56" s="8"/>
      <c r="WPZ56" s="8"/>
      <c r="WQA56" s="8"/>
      <c r="WQB56" s="8"/>
      <c r="WQC56" s="8"/>
      <c r="WQD56" s="8"/>
      <c r="WQE56" s="8"/>
      <c r="WQF56" s="8"/>
      <c r="WQG56" s="8"/>
      <c r="WQH56" s="8"/>
      <c r="WQI56" s="8"/>
      <c r="WQJ56" s="8"/>
      <c r="WQK56" s="8"/>
      <c r="WQL56" s="8"/>
      <c r="WQM56" s="8"/>
      <c r="WQN56" s="8"/>
      <c r="WQO56" s="8"/>
      <c r="WQP56" s="8"/>
      <c r="WQQ56" s="8"/>
      <c r="WQR56" s="8"/>
      <c r="WQS56" s="8"/>
      <c r="WQT56" s="8"/>
      <c r="WQU56" s="8"/>
      <c r="WQV56" s="8"/>
      <c r="WQW56" s="8"/>
      <c r="WQX56" s="8"/>
      <c r="WQY56" s="8"/>
      <c r="WQZ56" s="8"/>
      <c r="WRA56" s="8"/>
      <c r="WRB56" s="8"/>
      <c r="WRC56" s="8"/>
      <c r="WRD56" s="8"/>
      <c r="WRE56" s="8"/>
      <c r="WRF56" s="8"/>
      <c r="WRG56" s="8"/>
      <c r="WRH56" s="8"/>
      <c r="WRI56" s="8"/>
      <c r="WRJ56" s="8"/>
      <c r="WRK56" s="8"/>
      <c r="WRL56" s="8"/>
      <c r="WRM56" s="8"/>
      <c r="WRN56" s="8"/>
      <c r="WRO56" s="8"/>
      <c r="WRP56" s="8"/>
      <c r="WRQ56" s="8"/>
      <c r="WRR56" s="8"/>
      <c r="WRS56" s="8"/>
      <c r="WRT56" s="8"/>
      <c r="WRU56" s="8"/>
      <c r="WRV56" s="8"/>
      <c r="WRW56" s="8"/>
      <c r="WRX56" s="8"/>
      <c r="WRY56" s="8"/>
      <c r="WRZ56" s="8"/>
      <c r="WSA56" s="8"/>
      <c r="WSB56" s="8"/>
      <c r="WSC56" s="8"/>
      <c r="WSD56" s="8"/>
      <c r="WSE56" s="8"/>
      <c r="WSF56" s="8"/>
      <c r="WSG56" s="8"/>
      <c r="WSH56" s="8"/>
      <c r="WSI56" s="8"/>
      <c r="WSJ56" s="8"/>
      <c r="WSK56" s="8"/>
      <c r="WSL56" s="8"/>
      <c r="WSM56" s="8"/>
      <c r="WSN56" s="8"/>
      <c r="WSO56" s="8"/>
      <c r="WSP56" s="8"/>
      <c r="WSQ56" s="8"/>
      <c r="WSR56" s="8"/>
      <c r="WSS56" s="8"/>
      <c r="WST56" s="8"/>
      <c r="WSU56" s="8"/>
      <c r="WSV56" s="8"/>
      <c r="WSW56" s="8"/>
      <c r="WSX56" s="8"/>
      <c r="WSY56" s="8"/>
      <c r="WSZ56" s="8"/>
      <c r="WTA56" s="8"/>
      <c r="WTB56" s="8"/>
      <c r="WTC56" s="8"/>
      <c r="WTD56" s="8"/>
      <c r="WTE56" s="8"/>
      <c r="WTF56" s="8"/>
      <c r="WTG56" s="8"/>
      <c r="WTH56" s="8"/>
      <c r="WTI56" s="8"/>
      <c r="WTJ56" s="8"/>
      <c r="WTK56" s="8"/>
      <c r="WTL56" s="8"/>
      <c r="WTM56" s="8"/>
      <c r="WTN56" s="8"/>
      <c r="WTO56" s="8"/>
      <c r="WTP56" s="8"/>
      <c r="WTQ56" s="8"/>
      <c r="WTR56" s="8"/>
      <c r="WTS56" s="8"/>
      <c r="WTT56" s="8"/>
      <c r="WTU56" s="8"/>
      <c r="WTV56" s="8"/>
      <c r="WTW56" s="8"/>
      <c r="WTX56" s="8"/>
      <c r="WTY56" s="8"/>
      <c r="WTZ56" s="8"/>
      <c r="WUA56" s="8"/>
      <c r="WUB56" s="8"/>
      <c r="WUC56" s="8"/>
      <c r="WUD56" s="8"/>
      <c r="WUE56" s="8"/>
      <c r="WUF56" s="8"/>
      <c r="WUG56" s="8"/>
      <c r="WUH56" s="8"/>
      <c r="WUI56" s="8"/>
      <c r="WUJ56" s="8"/>
      <c r="WUK56" s="8"/>
      <c r="WUL56" s="8"/>
      <c r="WUM56" s="8"/>
      <c r="WUN56" s="8"/>
      <c r="WUO56" s="8"/>
      <c r="WUP56" s="8"/>
      <c r="WUQ56" s="8"/>
      <c r="WUR56" s="8"/>
      <c r="WUS56" s="8"/>
      <c r="WUT56" s="8"/>
      <c r="WUU56" s="8"/>
      <c r="WUV56" s="8"/>
      <c r="WUW56" s="8"/>
      <c r="WUX56" s="8"/>
      <c r="WUY56" s="8"/>
      <c r="WUZ56" s="8"/>
      <c r="WVA56" s="8"/>
      <c r="WVB56" s="8"/>
      <c r="WVC56" s="8"/>
      <c r="WVD56" s="8"/>
    </row>
    <row r="57" spans="1:16124" s="15" customFormat="1" ht="13.5" customHeight="1" x14ac:dyDescent="0.2">
      <c r="A57" s="79" t="s">
        <v>78</v>
      </c>
      <c r="B57" s="50">
        <v>9</v>
      </c>
      <c r="C57" s="64" t="s">
        <v>34</v>
      </c>
      <c r="D57" s="53" t="s">
        <v>1700</v>
      </c>
      <c r="E57" s="166">
        <v>43802</v>
      </c>
      <c r="F57" s="5" t="s">
        <v>1701</v>
      </c>
      <c r="G57" s="171" t="s">
        <v>1702</v>
      </c>
      <c r="H57" s="50"/>
      <c r="I57" s="70">
        <v>47508411022559</v>
      </c>
      <c r="J57" s="50" t="s">
        <v>524</v>
      </c>
      <c r="K57" s="45" t="s">
        <v>1703</v>
      </c>
      <c r="L57" s="45" t="s">
        <v>1615</v>
      </c>
      <c r="M57" s="131" t="s">
        <v>1704</v>
      </c>
      <c r="N57" s="79">
        <v>744</v>
      </c>
      <c r="O57" s="79" t="s">
        <v>1705</v>
      </c>
      <c r="P57" s="79" t="s">
        <v>1706</v>
      </c>
      <c r="Q57" s="79" t="s">
        <v>115</v>
      </c>
      <c r="R57" s="138" t="s">
        <v>1707</v>
      </c>
      <c r="S57" s="138" t="s">
        <v>302</v>
      </c>
      <c r="T57" s="79" t="s">
        <v>1708</v>
      </c>
      <c r="U57" s="79"/>
      <c r="V57" s="50" t="s">
        <v>41</v>
      </c>
      <c r="W57" s="50" t="s">
        <v>42</v>
      </c>
      <c r="X57" s="50" t="s">
        <v>42</v>
      </c>
      <c r="Y57" s="79" t="s">
        <v>104</v>
      </c>
      <c r="Z57" s="63" t="s">
        <v>55</v>
      </c>
      <c r="AA57" s="179" t="s">
        <v>443</v>
      </c>
      <c r="AB57" s="58">
        <v>0.41666666666666669</v>
      </c>
      <c r="AC57" s="58">
        <v>0.58333333333333337</v>
      </c>
      <c r="AD57" s="59">
        <v>0.16666666666666666</v>
      </c>
      <c r="AE57" s="50">
        <v>1</v>
      </c>
      <c r="AF57" s="50">
        <v>4</v>
      </c>
      <c r="AG57" s="60">
        <v>0.16666666666666666</v>
      </c>
      <c r="AH57" s="11">
        <f t="shared" si="1"/>
        <v>0.66666666666666663</v>
      </c>
      <c r="AI57" s="180"/>
      <c r="AJ57" s="4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  <c r="BWR57" s="8"/>
      <c r="BWS57" s="8"/>
      <c r="BWT57" s="8"/>
      <c r="BWU57" s="8"/>
      <c r="BWV57" s="8"/>
      <c r="BWW57" s="8"/>
      <c r="BWX57" s="8"/>
      <c r="BWY57" s="8"/>
      <c r="BWZ57" s="8"/>
      <c r="BXA57" s="8"/>
      <c r="BXB57" s="8"/>
      <c r="BXC57" s="8"/>
      <c r="BXD57" s="8"/>
      <c r="BXE57" s="8"/>
      <c r="BXF57" s="8"/>
      <c r="BXG57" s="8"/>
      <c r="BXH57" s="8"/>
      <c r="BXI57" s="8"/>
      <c r="BXJ57" s="8"/>
      <c r="BXK57" s="8"/>
      <c r="BXL57" s="8"/>
      <c r="BXM57" s="8"/>
      <c r="BXN57" s="8"/>
      <c r="BXO57" s="8"/>
      <c r="BXP57" s="8"/>
      <c r="BXQ57" s="8"/>
      <c r="BXR57" s="8"/>
      <c r="BXS57" s="8"/>
      <c r="BXT57" s="8"/>
      <c r="BXU57" s="8"/>
      <c r="BXV57" s="8"/>
      <c r="BXW57" s="8"/>
      <c r="BXX57" s="8"/>
      <c r="BXY57" s="8"/>
      <c r="BXZ57" s="8"/>
      <c r="BYA57" s="8"/>
      <c r="BYB57" s="8"/>
      <c r="BYC57" s="8"/>
      <c r="BYD57" s="8"/>
      <c r="BYE57" s="8"/>
      <c r="BYF57" s="8"/>
      <c r="BYG57" s="8"/>
      <c r="BYH57" s="8"/>
      <c r="BYI57" s="8"/>
      <c r="BYJ57" s="8"/>
      <c r="BYK57" s="8"/>
      <c r="BYL57" s="8"/>
      <c r="BYM57" s="8"/>
      <c r="BYN57" s="8"/>
      <c r="BYO57" s="8"/>
      <c r="BYP57" s="8"/>
      <c r="BYQ57" s="8"/>
      <c r="BYR57" s="8"/>
      <c r="BYS57" s="8"/>
      <c r="BYT57" s="8"/>
      <c r="BYU57" s="8"/>
      <c r="BYV57" s="8"/>
      <c r="BYW57" s="8"/>
      <c r="BYX57" s="8"/>
      <c r="BYY57" s="8"/>
      <c r="BYZ57" s="8"/>
      <c r="BZA57" s="8"/>
      <c r="BZB57" s="8"/>
      <c r="BZC57" s="8"/>
      <c r="BZD57" s="8"/>
      <c r="BZE57" s="8"/>
      <c r="BZF57" s="8"/>
      <c r="BZG57" s="8"/>
      <c r="BZH57" s="8"/>
      <c r="BZI57" s="8"/>
      <c r="BZJ57" s="8"/>
      <c r="BZK57" s="8"/>
      <c r="BZL57" s="8"/>
      <c r="BZM57" s="8"/>
      <c r="BZN57" s="8"/>
      <c r="BZO57" s="8"/>
      <c r="BZP57" s="8"/>
      <c r="BZQ57" s="8"/>
      <c r="BZR57" s="8"/>
      <c r="BZS57" s="8"/>
      <c r="BZT57" s="8"/>
      <c r="BZU57" s="8"/>
      <c r="BZV57" s="8"/>
      <c r="BZW57" s="8"/>
      <c r="BZX57" s="8"/>
      <c r="BZY57" s="8"/>
      <c r="BZZ57" s="8"/>
      <c r="CAA57" s="8"/>
      <c r="CAB57" s="8"/>
      <c r="CAC57" s="8"/>
      <c r="CAD57" s="8"/>
      <c r="CAE57" s="8"/>
      <c r="CAF57" s="8"/>
      <c r="CAG57" s="8"/>
      <c r="CAH57" s="8"/>
      <c r="CAI57" s="8"/>
      <c r="CAJ57" s="8"/>
      <c r="CAK57" s="8"/>
      <c r="CAL57" s="8"/>
      <c r="CAM57" s="8"/>
      <c r="CAN57" s="8"/>
      <c r="CAO57" s="8"/>
      <c r="CAP57" s="8"/>
      <c r="CAQ57" s="8"/>
      <c r="CAR57" s="8"/>
      <c r="CAS57" s="8"/>
      <c r="CAT57" s="8"/>
      <c r="CAU57" s="8"/>
      <c r="CAV57" s="8"/>
      <c r="CAW57" s="8"/>
      <c r="CAX57" s="8"/>
      <c r="CAY57" s="8"/>
      <c r="CAZ57" s="8"/>
      <c r="CBA57" s="8"/>
      <c r="CBB57" s="8"/>
      <c r="CBC57" s="8"/>
      <c r="CBD57" s="8"/>
      <c r="CBE57" s="8"/>
      <c r="CBF57" s="8"/>
      <c r="CBG57" s="8"/>
      <c r="CBH57" s="8"/>
      <c r="CBI57" s="8"/>
      <c r="CBJ57" s="8"/>
      <c r="CBK57" s="8"/>
      <c r="CBL57" s="8"/>
      <c r="CBM57" s="8"/>
      <c r="CBN57" s="8"/>
      <c r="CBO57" s="8"/>
      <c r="CBP57" s="8"/>
      <c r="CBQ57" s="8"/>
      <c r="CBR57" s="8"/>
      <c r="CBS57" s="8"/>
      <c r="CBT57" s="8"/>
      <c r="CBU57" s="8"/>
      <c r="CBV57" s="8"/>
      <c r="CBW57" s="8"/>
      <c r="CBX57" s="8"/>
      <c r="CBY57" s="8"/>
      <c r="CBZ57" s="8"/>
      <c r="CCA57" s="8"/>
      <c r="CCB57" s="8"/>
      <c r="CCC57" s="8"/>
      <c r="CCD57" s="8"/>
      <c r="CCE57" s="8"/>
      <c r="CCF57" s="8"/>
      <c r="CCG57" s="8"/>
      <c r="CCH57" s="8"/>
      <c r="CCI57" s="8"/>
      <c r="CCJ57" s="8"/>
      <c r="CCK57" s="8"/>
      <c r="CCL57" s="8"/>
      <c r="CCM57" s="8"/>
      <c r="CCN57" s="8"/>
      <c r="CCO57" s="8"/>
      <c r="CCP57" s="8"/>
      <c r="CCQ57" s="8"/>
      <c r="CCR57" s="8"/>
      <c r="CCS57" s="8"/>
      <c r="CCT57" s="8"/>
      <c r="CCU57" s="8"/>
      <c r="CCV57" s="8"/>
      <c r="CCW57" s="8"/>
      <c r="CCX57" s="8"/>
      <c r="CCY57" s="8"/>
      <c r="CCZ57" s="8"/>
      <c r="CDA57" s="8"/>
      <c r="CDB57" s="8"/>
      <c r="CDC57" s="8"/>
      <c r="CDD57" s="8"/>
      <c r="CDE57" s="8"/>
      <c r="CDF57" s="8"/>
      <c r="CDG57" s="8"/>
      <c r="CDH57" s="8"/>
      <c r="CDI57" s="8"/>
      <c r="CDJ57" s="8"/>
      <c r="CDK57" s="8"/>
      <c r="CDL57" s="8"/>
      <c r="CDM57" s="8"/>
      <c r="CDN57" s="8"/>
      <c r="CDO57" s="8"/>
      <c r="CDP57" s="8"/>
      <c r="CDQ57" s="8"/>
      <c r="CDR57" s="8"/>
      <c r="CDS57" s="8"/>
      <c r="CDT57" s="8"/>
      <c r="CDU57" s="8"/>
      <c r="CDV57" s="8"/>
      <c r="CDW57" s="8"/>
      <c r="CDX57" s="8"/>
      <c r="CDY57" s="8"/>
      <c r="CDZ57" s="8"/>
      <c r="CEA57" s="8"/>
      <c r="CEB57" s="8"/>
      <c r="CEC57" s="8"/>
      <c r="CED57" s="8"/>
      <c r="CEE57" s="8"/>
      <c r="CEF57" s="8"/>
      <c r="CEG57" s="8"/>
      <c r="CEH57" s="8"/>
      <c r="CEI57" s="8"/>
      <c r="CEJ57" s="8"/>
      <c r="CEK57" s="8"/>
      <c r="CEL57" s="8"/>
      <c r="CEM57" s="8"/>
      <c r="CEN57" s="8"/>
      <c r="CEO57" s="8"/>
      <c r="CEP57" s="8"/>
      <c r="CEQ57" s="8"/>
      <c r="CER57" s="8"/>
      <c r="CES57" s="8"/>
      <c r="CET57" s="8"/>
      <c r="CEU57" s="8"/>
      <c r="CEV57" s="8"/>
      <c r="CEW57" s="8"/>
      <c r="CEX57" s="8"/>
      <c r="CEY57" s="8"/>
      <c r="CEZ57" s="8"/>
      <c r="CFA57" s="8"/>
      <c r="CFB57" s="8"/>
      <c r="CFC57" s="8"/>
      <c r="CFD57" s="8"/>
      <c r="CFE57" s="8"/>
      <c r="CFF57" s="8"/>
      <c r="CFG57" s="8"/>
      <c r="CFH57" s="8"/>
      <c r="CFI57" s="8"/>
      <c r="CFJ57" s="8"/>
      <c r="CFK57" s="8"/>
      <c r="CFL57" s="8"/>
      <c r="CFM57" s="8"/>
      <c r="CFN57" s="8"/>
      <c r="CFO57" s="8"/>
      <c r="CFP57" s="8"/>
      <c r="CFQ57" s="8"/>
      <c r="CFR57" s="8"/>
      <c r="CFS57" s="8"/>
      <c r="CFT57" s="8"/>
      <c r="CFU57" s="8"/>
      <c r="CFV57" s="8"/>
      <c r="CFW57" s="8"/>
      <c r="CFX57" s="8"/>
      <c r="CFY57" s="8"/>
      <c r="CFZ57" s="8"/>
      <c r="CGA57" s="8"/>
      <c r="CGB57" s="8"/>
      <c r="CGC57" s="8"/>
      <c r="CGD57" s="8"/>
      <c r="CGE57" s="8"/>
      <c r="CGF57" s="8"/>
      <c r="CGG57" s="8"/>
      <c r="CGH57" s="8"/>
      <c r="CGI57" s="8"/>
      <c r="CGJ57" s="8"/>
      <c r="CGK57" s="8"/>
      <c r="CGL57" s="8"/>
      <c r="CGM57" s="8"/>
      <c r="CGN57" s="8"/>
      <c r="CGO57" s="8"/>
      <c r="CGP57" s="8"/>
      <c r="CGQ57" s="8"/>
      <c r="CGR57" s="8"/>
      <c r="CGS57" s="8"/>
      <c r="CGT57" s="8"/>
      <c r="CGU57" s="8"/>
      <c r="CGV57" s="8"/>
      <c r="CGW57" s="8"/>
      <c r="CGX57" s="8"/>
      <c r="CGY57" s="8"/>
      <c r="CGZ57" s="8"/>
      <c r="CHA57" s="8"/>
      <c r="CHB57" s="8"/>
      <c r="CHC57" s="8"/>
      <c r="CHD57" s="8"/>
      <c r="CHE57" s="8"/>
      <c r="CHF57" s="8"/>
      <c r="CHG57" s="8"/>
      <c r="CHH57" s="8"/>
      <c r="CHI57" s="8"/>
      <c r="CHJ57" s="8"/>
      <c r="CHK57" s="8"/>
      <c r="CHL57" s="8"/>
      <c r="CHM57" s="8"/>
      <c r="CHN57" s="8"/>
      <c r="CHO57" s="8"/>
      <c r="CHP57" s="8"/>
      <c r="CHQ57" s="8"/>
      <c r="CHR57" s="8"/>
      <c r="CHS57" s="8"/>
      <c r="CHT57" s="8"/>
      <c r="CHU57" s="8"/>
      <c r="CHV57" s="8"/>
      <c r="CHW57" s="8"/>
      <c r="CHX57" s="8"/>
      <c r="CHY57" s="8"/>
      <c r="CHZ57" s="8"/>
      <c r="CIA57" s="8"/>
      <c r="CIB57" s="8"/>
      <c r="CIC57" s="8"/>
      <c r="CID57" s="8"/>
      <c r="CIE57" s="8"/>
      <c r="CIF57" s="8"/>
      <c r="CIG57" s="8"/>
      <c r="CIH57" s="8"/>
      <c r="CII57" s="8"/>
      <c r="CIJ57" s="8"/>
      <c r="CIK57" s="8"/>
      <c r="CIL57" s="8"/>
      <c r="CIM57" s="8"/>
      <c r="CIN57" s="8"/>
      <c r="CIO57" s="8"/>
      <c r="CIP57" s="8"/>
      <c r="CIQ57" s="8"/>
      <c r="CIR57" s="8"/>
      <c r="CIS57" s="8"/>
      <c r="CIT57" s="8"/>
      <c r="CIU57" s="8"/>
      <c r="CIV57" s="8"/>
      <c r="CIW57" s="8"/>
      <c r="CIX57" s="8"/>
      <c r="CIY57" s="8"/>
      <c r="CIZ57" s="8"/>
      <c r="CJA57" s="8"/>
      <c r="CJB57" s="8"/>
      <c r="CJC57" s="8"/>
      <c r="CJD57" s="8"/>
      <c r="CJE57" s="8"/>
      <c r="CJF57" s="8"/>
      <c r="CJG57" s="8"/>
      <c r="CJH57" s="8"/>
      <c r="CJI57" s="8"/>
      <c r="CJJ57" s="8"/>
      <c r="CJK57" s="8"/>
      <c r="CJL57" s="8"/>
      <c r="CJM57" s="8"/>
      <c r="CJN57" s="8"/>
      <c r="CJO57" s="8"/>
      <c r="CJP57" s="8"/>
      <c r="CJQ57" s="8"/>
      <c r="CJR57" s="8"/>
      <c r="CJS57" s="8"/>
      <c r="CJT57" s="8"/>
      <c r="CJU57" s="8"/>
      <c r="CJV57" s="8"/>
      <c r="CJW57" s="8"/>
      <c r="CJX57" s="8"/>
      <c r="CJY57" s="8"/>
      <c r="CJZ57" s="8"/>
      <c r="CKA57" s="8"/>
      <c r="CKB57" s="8"/>
      <c r="CKC57" s="8"/>
      <c r="CKD57" s="8"/>
      <c r="CKE57" s="8"/>
      <c r="CKF57" s="8"/>
      <c r="CKG57" s="8"/>
      <c r="CKH57" s="8"/>
      <c r="CKI57" s="8"/>
      <c r="CKJ57" s="8"/>
      <c r="CKK57" s="8"/>
      <c r="CKL57" s="8"/>
      <c r="CKM57" s="8"/>
      <c r="CKN57" s="8"/>
      <c r="CKO57" s="8"/>
      <c r="CKP57" s="8"/>
      <c r="CKQ57" s="8"/>
      <c r="CKR57" s="8"/>
      <c r="CKS57" s="8"/>
      <c r="CKT57" s="8"/>
      <c r="CKU57" s="8"/>
      <c r="CKV57" s="8"/>
      <c r="CKW57" s="8"/>
      <c r="CKX57" s="8"/>
      <c r="CKY57" s="8"/>
      <c r="CKZ57" s="8"/>
      <c r="CLA57" s="8"/>
      <c r="CLB57" s="8"/>
      <c r="CLC57" s="8"/>
      <c r="CLD57" s="8"/>
      <c r="CLE57" s="8"/>
      <c r="CLF57" s="8"/>
      <c r="CLG57" s="8"/>
      <c r="CLH57" s="8"/>
      <c r="CLI57" s="8"/>
      <c r="CLJ57" s="8"/>
      <c r="CLK57" s="8"/>
      <c r="CLL57" s="8"/>
      <c r="CLM57" s="8"/>
      <c r="CLN57" s="8"/>
      <c r="CLO57" s="8"/>
      <c r="CLP57" s="8"/>
      <c r="CLQ57" s="8"/>
      <c r="CLR57" s="8"/>
      <c r="CLS57" s="8"/>
      <c r="CLT57" s="8"/>
      <c r="CLU57" s="8"/>
      <c r="CLV57" s="8"/>
      <c r="CLW57" s="8"/>
      <c r="CLX57" s="8"/>
      <c r="CLY57" s="8"/>
      <c r="CLZ57" s="8"/>
      <c r="CMA57" s="8"/>
      <c r="CMB57" s="8"/>
      <c r="CMC57" s="8"/>
      <c r="CMD57" s="8"/>
      <c r="CME57" s="8"/>
      <c r="CMF57" s="8"/>
      <c r="CMG57" s="8"/>
      <c r="CMH57" s="8"/>
      <c r="CMI57" s="8"/>
      <c r="CMJ57" s="8"/>
      <c r="CMK57" s="8"/>
      <c r="CML57" s="8"/>
      <c r="CMM57" s="8"/>
      <c r="CMN57" s="8"/>
      <c r="CMO57" s="8"/>
      <c r="CMP57" s="8"/>
      <c r="CMQ57" s="8"/>
      <c r="CMR57" s="8"/>
      <c r="CMS57" s="8"/>
      <c r="CMT57" s="8"/>
      <c r="CMU57" s="8"/>
      <c r="CMV57" s="8"/>
      <c r="CMW57" s="8"/>
      <c r="CMX57" s="8"/>
      <c r="CMY57" s="8"/>
      <c r="CMZ57" s="8"/>
      <c r="CNA57" s="8"/>
      <c r="CNB57" s="8"/>
      <c r="CNC57" s="8"/>
      <c r="CND57" s="8"/>
      <c r="CNE57" s="8"/>
      <c r="CNF57" s="8"/>
      <c r="CNG57" s="8"/>
      <c r="CNH57" s="8"/>
      <c r="CNI57" s="8"/>
      <c r="CNJ57" s="8"/>
      <c r="CNK57" s="8"/>
      <c r="CNL57" s="8"/>
      <c r="CNM57" s="8"/>
      <c r="CNN57" s="8"/>
      <c r="CNO57" s="8"/>
      <c r="CNP57" s="8"/>
      <c r="CNQ57" s="8"/>
      <c r="CNR57" s="8"/>
      <c r="CNS57" s="8"/>
      <c r="CNT57" s="8"/>
      <c r="CNU57" s="8"/>
      <c r="CNV57" s="8"/>
      <c r="CNW57" s="8"/>
      <c r="CNX57" s="8"/>
      <c r="CNY57" s="8"/>
      <c r="CNZ57" s="8"/>
      <c r="COA57" s="8"/>
      <c r="COB57" s="8"/>
      <c r="COC57" s="8"/>
      <c r="COD57" s="8"/>
      <c r="COE57" s="8"/>
      <c r="COF57" s="8"/>
      <c r="COG57" s="8"/>
      <c r="COH57" s="8"/>
      <c r="COI57" s="8"/>
      <c r="COJ57" s="8"/>
      <c r="COK57" s="8"/>
      <c r="COL57" s="8"/>
      <c r="COM57" s="8"/>
      <c r="CON57" s="8"/>
      <c r="COO57" s="8"/>
      <c r="COP57" s="8"/>
      <c r="COQ57" s="8"/>
      <c r="COR57" s="8"/>
      <c r="COS57" s="8"/>
      <c r="COT57" s="8"/>
      <c r="COU57" s="8"/>
      <c r="COV57" s="8"/>
      <c r="COW57" s="8"/>
      <c r="COX57" s="8"/>
      <c r="COY57" s="8"/>
      <c r="COZ57" s="8"/>
      <c r="CPA57" s="8"/>
      <c r="CPB57" s="8"/>
      <c r="CPC57" s="8"/>
      <c r="CPD57" s="8"/>
      <c r="CPE57" s="8"/>
      <c r="CPF57" s="8"/>
      <c r="CPG57" s="8"/>
      <c r="CPH57" s="8"/>
      <c r="CPI57" s="8"/>
      <c r="CPJ57" s="8"/>
      <c r="CPK57" s="8"/>
      <c r="CPL57" s="8"/>
      <c r="CPM57" s="8"/>
      <c r="CPN57" s="8"/>
      <c r="CPO57" s="8"/>
      <c r="CPP57" s="8"/>
      <c r="CPQ57" s="8"/>
      <c r="CPR57" s="8"/>
      <c r="CPS57" s="8"/>
      <c r="CPT57" s="8"/>
      <c r="CPU57" s="8"/>
      <c r="CPV57" s="8"/>
      <c r="CPW57" s="8"/>
      <c r="CPX57" s="8"/>
      <c r="CPY57" s="8"/>
      <c r="CPZ57" s="8"/>
      <c r="CQA57" s="8"/>
      <c r="CQB57" s="8"/>
      <c r="CQC57" s="8"/>
      <c r="CQD57" s="8"/>
      <c r="CQE57" s="8"/>
      <c r="CQF57" s="8"/>
      <c r="CQG57" s="8"/>
      <c r="CQH57" s="8"/>
      <c r="CQI57" s="8"/>
      <c r="CQJ57" s="8"/>
      <c r="CQK57" s="8"/>
      <c r="CQL57" s="8"/>
      <c r="CQM57" s="8"/>
      <c r="CQN57" s="8"/>
      <c r="CQO57" s="8"/>
      <c r="CQP57" s="8"/>
      <c r="CQQ57" s="8"/>
      <c r="CQR57" s="8"/>
      <c r="CQS57" s="8"/>
      <c r="CQT57" s="8"/>
      <c r="CQU57" s="8"/>
      <c r="CQV57" s="8"/>
      <c r="CQW57" s="8"/>
      <c r="CQX57" s="8"/>
      <c r="CQY57" s="8"/>
      <c r="CQZ57" s="8"/>
      <c r="CRA57" s="8"/>
      <c r="CRB57" s="8"/>
      <c r="CRC57" s="8"/>
      <c r="CRD57" s="8"/>
      <c r="CRE57" s="8"/>
      <c r="CRF57" s="8"/>
      <c r="CRG57" s="8"/>
      <c r="CRH57" s="8"/>
      <c r="CRI57" s="8"/>
      <c r="CRJ57" s="8"/>
      <c r="CRK57" s="8"/>
      <c r="CRL57" s="8"/>
      <c r="CRM57" s="8"/>
      <c r="CRN57" s="8"/>
      <c r="CRO57" s="8"/>
      <c r="CRP57" s="8"/>
      <c r="CRQ57" s="8"/>
      <c r="CRR57" s="8"/>
      <c r="CRS57" s="8"/>
      <c r="CRT57" s="8"/>
      <c r="CRU57" s="8"/>
      <c r="CRV57" s="8"/>
      <c r="CRW57" s="8"/>
      <c r="CRX57" s="8"/>
      <c r="CRY57" s="8"/>
      <c r="CRZ57" s="8"/>
      <c r="CSA57" s="8"/>
      <c r="CSB57" s="8"/>
      <c r="CSC57" s="8"/>
      <c r="CSD57" s="8"/>
      <c r="CSE57" s="8"/>
      <c r="CSF57" s="8"/>
      <c r="CSG57" s="8"/>
      <c r="CSH57" s="8"/>
      <c r="CSI57" s="8"/>
      <c r="CSJ57" s="8"/>
      <c r="CSK57" s="8"/>
      <c r="CSL57" s="8"/>
      <c r="CSM57" s="8"/>
      <c r="CSN57" s="8"/>
      <c r="CSO57" s="8"/>
      <c r="CSP57" s="8"/>
      <c r="CSQ57" s="8"/>
      <c r="CSR57" s="8"/>
      <c r="CSS57" s="8"/>
      <c r="CST57" s="8"/>
      <c r="CSU57" s="8"/>
      <c r="CSV57" s="8"/>
      <c r="CSW57" s="8"/>
      <c r="CSX57" s="8"/>
      <c r="CSY57" s="8"/>
      <c r="CSZ57" s="8"/>
      <c r="CTA57" s="8"/>
      <c r="CTB57" s="8"/>
      <c r="CTC57" s="8"/>
      <c r="CTD57" s="8"/>
      <c r="CTE57" s="8"/>
      <c r="CTF57" s="8"/>
      <c r="CTG57" s="8"/>
      <c r="CTH57" s="8"/>
      <c r="CTI57" s="8"/>
      <c r="CTJ57" s="8"/>
      <c r="CTK57" s="8"/>
      <c r="CTL57" s="8"/>
      <c r="CTM57" s="8"/>
      <c r="CTN57" s="8"/>
      <c r="CTO57" s="8"/>
      <c r="CTP57" s="8"/>
      <c r="CTQ57" s="8"/>
      <c r="CTR57" s="8"/>
      <c r="CTS57" s="8"/>
      <c r="CTT57" s="8"/>
      <c r="CTU57" s="8"/>
      <c r="CTV57" s="8"/>
      <c r="CTW57" s="8"/>
      <c r="CTX57" s="8"/>
      <c r="CTY57" s="8"/>
      <c r="CTZ57" s="8"/>
      <c r="CUA57" s="8"/>
      <c r="CUB57" s="8"/>
      <c r="CUC57" s="8"/>
      <c r="CUD57" s="8"/>
      <c r="CUE57" s="8"/>
      <c r="CUF57" s="8"/>
      <c r="CUG57" s="8"/>
      <c r="CUH57" s="8"/>
      <c r="CUI57" s="8"/>
      <c r="CUJ57" s="8"/>
      <c r="CUK57" s="8"/>
      <c r="CUL57" s="8"/>
      <c r="CUM57" s="8"/>
      <c r="CUN57" s="8"/>
      <c r="CUO57" s="8"/>
      <c r="CUP57" s="8"/>
      <c r="CUQ57" s="8"/>
      <c r="CUR57" s="8"/>
      <c r="CUS57" s="8"/>
      <c r="CUT57" s="8"/>
      <c r="CUU57" s="8"/>
      <c r="CUV57" s="8"/>
      <c r="CUW57" s="8"/>
      <c r="CUX57" s="8"/>
      <c r="CUY57" s="8"/>
      <c r="CUZ57" s="8"/>
      <c r="CVA57" s="8"/>
      <c r="CVB57" s="8"/>
      <c r="CVC57" s="8"/>
      <c r="CVD57" s="8"/>
      <c r="CVE57" s="8"/>
      <c r="CVF57" s="8"/>
      <c r="CVG57" s="8"/>
      <c r="CVH57" s="8"/>
      <c r="CVI57" s="8"/>
      <c r="CVJ57" s="8"/>
      <c r="CVK57" s="8"/>
      <c r="CVL57" s="8"/>
      <c r="CVM57" s="8"/>
      <c r="CVN57" s="8"/>
      <c r="CVO57" s="8"/>
      <c r="CVP57" s="8"/>
      <c r="CVQ57" s="8"/>
      <c r="CVR57" s="8"/>
      <c r="CVS57" s="8"/>
      <c r="CVT57" s="8"/>
      <c r="CVU57" s="8"/>
      <c r="CVV57" s="8"/>
      <c r="CVW57" s="8"/>
      <c r="CVX57" s="8"/>
      <c r="CVY57" s="8"/>
      <c r="CVZ57" s="8"/>
      <c r="CWA57" s="8"/>
      <c r="CWB57" s="8"/>
      <c r="CWC57" s="8"/>
      <c r="CWD57" s="8"/>
      <c r="CWE57" s="8"/>
      <c r="CWF57" s="8"/>
      <c r="CWG57" s="8"/>
      <c r="CWH57" s="8"/>
      <c r="CWI57" s="8"/>
      <c r="CWJ57" s="8"/>
      <c r="CWK57" s="8"/>
      <c r="CWL57" s="8"/>
      <c r="CWM57" s="8"/>
      <c r="CWN57" s="8"/>
      <c r="CWO57" s="8"/>
      <c r="CWP57" s="8"/>
      <c r="CWQ57" s="8"/>
      <c r="CWR57" s="8"/>
      <c r="CWS57" s="8"/>
      <c r="CWT57" s="8"/>
      <c r="CWU57" s="8"/>
      <c r="CWV57" s="8"/>
      <c r="CWW57" s="8"/>
      <c r="CWX57" s="8"/>
      <c r="CWY57" s="8"/>
      <c r="CWZ57" s="8"/>
      <c r="CXA57" s="8"/>
      <c r="CXB57" s="8"/>
      <c r="CXC57" s="8"/>
      <c r="CXD57" s="8"/>
      <c r="CXE57" s="8"/>
      <c r="CXF57" s="8"/>
      <c r="CXG57" s="8"/>
      <c r="CXH57" s="8"/>
      <c r="CXI57" s="8"/>
      <c r="CXJ57" s="8"/>
      <c r="CXK57" s="8"/>
      <c r="CXL57" s="8"/>
      <c r="CXM57" s="8"/>
      <c r="CXN57" s="8"/>
      <c r="CXO57" s="8"/>
      <c r="CXP57" s="8"/>
      <c r="CXQ57" s="8"/>
      <c r="CXR57" s="8"/>
      <c r="CXS57" s="8"/>
      <c r="CXT57" s="8"/>
      <c r="CXU57" s="8"/>
      <c r="CXV57" s="8"/>
      <c r="CXW57" s="8"/>
      <c r="CXX57" s="8"/>
      <c r="CXY57" s="8"/>
      <c r="CXZ57" s="8"/>
      <c r="CYA57" s="8"/>
      <c r="CYB57" s="8"/>
      <c r="CYC57" s="8"/>
      <c r="CYD57" s="8"/>
      <c r="CYE57" s="8"/>
      <c r="CYF57" s="8"/>
      <c r="CYG57" s="8"/>
      <c r="CYH57" s="8"/>
      <c r="CYI57" s="8"/>
      <c r="CYJ57" s="8"/>
      <c r="CYK57" s="8"/>
      <c r="CYL57" s="8"/>
      <c r="CYM57" s="8"/>
      <c r="CYN57" s="8"/>
      <c r="CYO57" s="8"/>
      <c r="CYP57" s="8"/>
      <c r="CYQ57" s="8"/>
      <c r="CYR57" s="8"/>
      <c r="CYS57" s="8"/>
      <c r="CYT57" s="8"/>
      <c r="CYU57" s="8"/>
      <c r="CYV57" s="8"/>
      <c r="CYW57" s="8"/>
      <c r="CYX57" s="8"/>
      <c r="CYY57" s="8"/>
      <c r="CYZ57" s="8"/>
      <c r="CZA57" s="8"/>
      <c r="CZB57" s="8"/>
      <c r="CZC57" s="8"/>
      <c r="CZD57" s="8"/>
      <c r="CZE57" s="8"/>
      <c r="CZF57" s="8"/>
      <c r="CZG57" s="8"/>
      <c r="CZH57" s="8"/>
      <c r="CZI57" s="8"/>
      <c r="CZJ57" s="8"/>
      <c r="CZK57" s="8"/>
      <c r="CZL57" s="8"/>
      <c r="CZM57" s="8"/>
      <c r="CZN57" s="8"/>
      <c r="CZO57" s="8"/>
      <c r="CZP57" s="8"/>
      <c r="CZQ57" s="8"/>
      <c r="CZR57" s="8"/>
      <c r="CZS57" s="8"/>
      <c r="CZT57" s="8"/>
      <c r="CZU57" s="8"/>
      <c r="CZV57" s="8"/>
      <c r="CZW57" s="8"/>
      <c r="CZX57" s="8"/>
      <c r="CZY57" s="8"/>
      <c r="CZZ57" s="8"/>
      <c r="DAA57" s="8"/>
      <c r="DAB57" s="8"/>
      <c r="DAC57" s="8"/>
      <c r="DAD57" s="8"/>
      <c r="DAE57" s="8"/>
      <c r="DAF57" s="8"/>
      <c r="DAG57" s="8"/>
      <c r="DAH57" s="8"/>
      <c r="DAI57" s="8"/>
      <c r="DAJ57" s="8"/>
      <c r="DAK57" s="8"/>
      <c r="DAL57" s="8"/>
      <c r="DAM57" s="8"/>
      <c r="DAN57" s="8"/>
      <c r="DAO57" s="8"/>
      <c r="DAP57" s="8"/>
      <c r="DAQ57" s="8"/>
      <c r="DAR57" s="8"/>
      <c r="DAS57" s="8"/>
      <c r="DAT57" s="8"/>
      <c r="DAU57" s="8"/>
      <c r="DAV57" s="8"/>
      <c r="DAW57" s="8"/>
      <c r="DAX57" s="8"/>
      <c r="DAY57" s="8"/>
      <c r="DAZ57" s="8"/>
      <c r="DBA57" s="8"/>
      <c r="DBB57" s="8"/>
      <c r="DBC57" s="8"/>
      <c r="DBD57" s="8"/>
      <c r="DBE57" s="8"/>
      <c r="DBF57" s="8"/>
      <c r="DBG57" s="8"/>
      <c r="DBH57" s="8"/>
      <c r="DBI57" s="8"/>
      <c r="DBJ57" s="8"/>
      <c r="DBK57" s="8"/>
      <c r="DBL57" s="8"/>
      <c r="DBM57" s="8"/>
      <c r="DBN57" s="8"/>
      <c r="DBO57" s="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  <c r="GJV57" s="8"/>
      <c r="GJW57" s="8"/>
      <c r="GJX57" s="8"/>
      <c r="GJY57" s="8"/>
      <c r="GJZ57" s="8"/>
      <c r="GKA57" s="8"/>
      <c r="GKB57" s="8"/>
      <c r="GKC57" s="8"/>
      <c r="GKD57" s="8"/>
      <c r="GKE57" s="8"/>
      <c r="GKF57" s="8"/>
      <c r="GKG57" s="8"/>
      <c r="GKH57" s="8"/>
      <c r="GKI57" s="8"/>
      <c r="GKJ57" s="8"/>
      <c r="GKK57" s="8"/>
      <c r="GKL57" s="8"/>
      <c r="GKM57" s="8"/>
      <c r="GKN57" s="8"/>
      <c r="GKO57" s="8"/>
      <c r="GKP57" s="8"/>
      <c r="GKQ57" s="8"/>
      <c r="GKR57" s="8"/>
      <c r="GKS57" s="8"/>
      <c r="GKT57" s="8"/>
      <c r="GKU57" s="8"/>
      <c r="GKV57" s="8"/>
      <c r="GKW57" s="8"/>
      <c r="GKX57" s="8"/>
      <c r="GKY57" s="8"/>
      <c r="GKZ57" s="8"/>
      <c r="GLA57" s="8"/>
      <c r="GLB57" s="8"/>
      <c r="GLC57" s="8"/>
      <c r="GLD57" s="8"/>
      <c r="GLE57" s="8"/>
      <c r="GLF57" s="8"/>
      <c r="GLG57" s="8"/>
      <c r="GLH57" s="8"/>
      <c r="GLI57" s="8"/>
      <c r="GLJ57" s="8"/>
      <c r="GLK57" s="8"/>
      <c r="GLL57" s="8"/>
      <c r="GLM57" s="8"/>
      <c r="GLN57" s="8"/>
      <c r="GLO57" s="8"/>
      <c r="GLP57" s="8"/>
      <c r="GLQ57" s="8"/>
      <c r="GLR57" s="8"/>
      <c r="GLS57" s="8"/>
      <c r="GLT57" s="8"/>
      <c r="GLU57" s="8"/>
      <c r="GLV57" s="8"/>
      <c r="GLW57" s="8"/>
      <c r="GLX57" s="8"/>
      <c r="GLY57" s="8"/>
      <c r="GLZ57" s="8"/>
      <c r="GMA57" s="8"/>
      <c r="GMB57" s="8"/>
      <c r="GMC57" s="8"/>
      <c r="GMD57" s="8"/>
      <c r="GME57" s="8"/>
      <c r="GMF57" s="8"/>
      <c r="GMG57" s="8"/>
      <c r="GMH57" s="8"/>
      <c r="GMI57" s="8"/>
      <c r="GMJ57" s="8"/>
      <c r="GMK57" s="8"/>
      <c r="GML57" s="8"/>
      <c r="GMM57" s="8"/>
      <c r="GMN57" s="8"/>
      <c r="GMO57" s="8"/>
      <c r="GMP57" s="8"/>
      <c r="GMQ57" s="8"/>
      <c r="GMR57" s="8"/>
      <c r="GMS57" s="8"/>
      <c r="GMT57" s="8"/>
      <c r="GMU57" s="8"/>
      <c r="GMV57" s="8"/>
      <c r="GMW57" s="8"/>
      <c r="GMX57" s="8"/>
      <c r="GMY57" s="8"/>
      <c r="GMZ57" s="8"/>
      <c r="GNA57" s="8"/>
      <c r="GNB57" s="8"/>
      <c r="GNC57" s="8"/>
      <c r="GND57" s="8"/>
      <c r="GNE57" s="8"/>
      <c r="GNF57" s="8"/>
      <c r="GNG57" s="8"/>
      <c r="GNH57" s="8"/>
      <c r="GNI57" s="8"/>
      <c r="GNJ57" s="8"/>
      <c r="GNK57" s="8"/>
      <c r="GNL57" s="8"/>
      <c r="GNM57" s="8"/>
      <c r="GNN57" s="8"/>
      <c r="GNO57" s="8"/>
      <c r="GNP57" s="8"/>
      <c r="GNQ57" s="8"/>
      <c r="GNR57" s="8"/>
      <c r="GNS57" s="8"/>
      <c r="GNT57" s="8"/>
      <c r="GNU57" s="8"/>
      <c r="GNV57" s="8"/>
      <c r="GNW57" s="8"/>
      <c r="GNX57" s="8"/>
      <c r="GNY57" s="8"/>
      <c r="GNZ57" s="8"/>
      <c r="GOA57" s="8"/>
      <c r="GOB57" s="8"/>
      <c r="GOC57" s="8"/>
      <c r="GOD57" s="8"/>
      <c r="GOE57" s="8"/>
      <c r="GOF57" s="8"/>
      <c r="GOG57" s="8"/>
      <c r="GOH57" s="8"/>
      <c r="GOI57" s="8"/>
      <c r="GOJ57" s="8"/>
      <c r="GOK57" s="8"/>
      <c r="GOL57" s="8"/>
      <c r="GOM57" s="8"/>
      <c r="GON57" s="8"/>
      <c r="GOO57" s="8"/>
      <c r="GOP57" s="8"/>
      <c r="GOQ57" s="8"/>
      <c r="GOR57" s="8"/>
      <c r="GOS57" s="8"/>
      <c r="GOT57" s="8"/>
      <c r="GOU57" s="8"/>
      <c r="GOV57" s="8"/>
      <c r="GOW57" s="8"/>
      <c r="GOX57" s="8"/>
      <c r="GOY57" s="8"/>
      <c r="GOZ57" s="8"/>
      <c r="GPA57" s="8"/>
      <c r="GPB57" s="8"/>
      <c r="GPC57" s="8"/>
      <c r="GPD57" s="8"/>
      <c r="GPE57" s="8"/>
      <c r="GPF57" s="8"/>
      <c r="GPG57" s="8"/>
      <c r="GPH57" s="8"/>
      <c r="GPI57" s="8"/>
      <c r="GPJ57" s="8"/>
      <c r="GPK57" s="8"/>
      <c r="GPL57" s="8"/>
      <c r="GPM57" s="8"/>
      <c r="GPN57" s="8"/>
      <c r="GPO57" s="8"/>
      <c r="GPP57" s="8"/>
      <c r="GPQ57" s="8"/>
      <c r="GPR57" s="8"/>
      <c r="GPS57" s="8"/>
      <c r="GPT57" s="8"/>
      <c r="GPU57" s="8"/>
      <c r="GPV57" s="8"/>
      <c r="GPW57" s="8"/>
      <c r="GPX57" s="8"/>
      <c r="GPY57" s="8"/>
      <c r="GPZ57" s="8"/>
      <c r="GQA57" s="8"/>
      <c r="GQB57" s="8"/>
      <c r="GQC57" s="8"/>
      <c r="GQD57" s="8"/>
      <c r="GQE57" s="8"/>
      <c r="GQF57" s="8"/>
      <c r="GQG57" s="8"/>
      <c r="GQH57" s="8"/>
      <c r="GQI57" s="8"/>
      <c r="GQJ57" s="8"/>
      <c r="GQK57" s="8"/>
      <c r="GQL57" s="8"/>
      <c r="GQM57" s="8"/>
      <c r="GQN57" s="8"/>
      <c r="GQO57" s="8"/>
      <c r="GQP57" s="8"/>
      <c r="GQQ57" s="8"/>
      <c r="GQR57" s="8"/>
      <c r="GQS57" s="8"/>
      <c r="GQT57" s="8"/>
      <c r="GQU57" s="8"/>
      <c r="GQV57" s="8"/>
      <c r="GQW57" s="8"/>
      <c r="GQX57" s="8"/>
      <c r="GQY57" s="8"/>
      <c r="GQZ57" s="8"/>
      <c r="GRA57" s="8"/>
      <c r="GRB57" s="8"/>
      <c r="GRC57" s="8"/>
      <c r="GRD57" s="8"/>
      <c r="GRE57" s="8"/>
      <c r="GRF57" s="8"/>
      <c r="GRG57" s="8"/>
      <c r="GRH57" s="8"/>
      <c r="GRI57" s="8"/>
      <c r="GRJ57" s="8"/>
      <c r="GRK57" s="8"/>
      <c r="GRL57" s="8"/>
      <c r="GRM57" s="8"/>
      <c r="GRN57" s="8"/>
      <c r="GRO57" s="8"/>
      <c r="GRP57" s="8"/>
      <c r="GRQ57" s="8"/>
      <c r="GRR57" s="8"/>
      <c r="GRS57" s="8"/>
      <c r="GRT57" s="8"/>
      <c r="GRU57" s="8"/>
      <c r="GRV57" s="8"/>
      <c r="GRW57" s="8"/>
      <c r="GRX57" s="8"/>
      <c r="GRY57" s="8"/>
      <c r="GRZ57" s="8"/>
      <c r="GSA57" s="8"/>
      <c r="GSB57" s="8"/>
      <c r="GSC57" s="8"/>
      <c r="GSD57" s="8"/>
      <c r="GSE57" s="8"/>
      <c r="GSF57" s="8"/>
      <c r="GSG57" s="8"/>
      <c r="GSH57" s="8"/>
      <c r="GSI57" s="8"/>
      <c r="GSJ57" s="8"/>
      <c r="GSK57" s="8"/>
      <c r="GSL57" s="8"/>
      <c r="GSM57" s="8"/>
      <c r="GSN57" s="8"/>
      <c r="GSO57" s="8"/>
      <c r="GSP57" s="8"/>
      <c r="GSQ57" s="8"/>
      <c r="GSR57" s="8"/>
      <c r="GSS57" s="8"/>
      <c r="GST57" s="8"/>
      <c r="GSU57" s="8"/>
      <c r="GSV57" s="8"/>
      <c r="GSW57" s="8"/>
      <c r="GSX57" s="8"/>
      <c r="GSY57" s="8"/>
      <c r="GSZ57" s="8"/>
      <c r="GTA57" s="8"/>
      <c r="GTB57" s="8"/>
      <c r="GTC57" s="8"/>
      <c r="GTD57" s="8"/>
      <c r="GTE57" s="8"/>
      <c r="GTF57" s="8"/>
      <c r="GTG57" s="8"/>
      <c r="GTH57" s="8"/>
      <c r="GTI57" s="8"/>
      <c r="GTJ57" s="8"/>
      <c r="GTK57" s="8"/>
      <c r="GTL57" s="8"/>
      <c r="GTM57" s="8"/>
      <c r="GTN57" s="8"/>
      <c r="GTO57" s="8"/>
      <c r="GTP57" s="8"/>
      <c r="GTQ57" s="8"/>
      <c r="GTR57" s="8"/>
      <c r="GTS57" s="8"/>
      <c r="GTT57" s="8"/>
      <c r="GTU57" s="8"/>
      <c r="GTV57" s="8"/>
      <c r="GTW57" s="8"/>
      <c r="GTX57" s="8"/>
      <c r="GTY57" s="8"/>
      <c r="GTZ57" s="8"/>
      <c r="GUA57" s="8"/>
      <c r="GUB57" s="8"/>
      <c r="GUC57" s="8"/>
      <c r="GUD57" s="8"/>
      <c r="GUE57" s="8"/>
      <c r="GUF57" s="8"/>
      <c r="GUG57" s="8"/>
      <c r="GUH57" s="8"/>
      <c r="GUI57" s="8"/>
      <c r="GUJ57" s="8"/>
      <c r="GUK57" s="8"/>
      <c r="GUL57" s="8"/>
      <c r="GUM57" s="8"/>
      <c r="GUN57" s="8"/>
      <c r="GUO57" s="8"/>
      <c r="GUP57" s="8"/>
      <c r="GUQ57" s="8"/>
      <c r="GUR57" s="8"/>
      <c r="GUS57" s="8"/>
      <c r="GUT57" s="8"/>
      <c r="GUU57" s="8"/>
      <c r="GUV57" s="8"/>
      <c r="GUW57" s="8"/>
      <c r="GUX57" s="8"/>
      <c r="GUY57" s="8"/>
      <c r="GUZ57" s="8"/>
      <c r="GVA57" s="8"/>
      <c r="GVB57" s="8"/>
      <c r="GVC57" s="8"/>
      <c r="GVD57" s="8"/>
      <c r="GVE57" s="8"/>
      <c r="GVF57" s="8"/>
      <c r="GVG57" s="8"/>
      <c r="GVH57" s="8"/>
      <c r="GVI57" s="8"/>
      <c r="GVJ57" s="8"/>
      <c r="GVK57" s="8"/>
      <c r="GVL57" s="8"/>
      <c r="GVM57" s="8"/>
      <c r="GVN57" s="8"/>
      <c r="GVO57" s="8"/>
      <c r="GVP57" s="8"/>
      <c r="GVQ57" s="8"/>
      <c r="GVR57" s="8"/>
      <c r="GVS57" s="8"/>
      <c r="GVT57" s="8"/>
      <c r="GVU57" s="8"/>
      <c r="GVV57" s="8"/>
      <c r="GVW57" s="8"/>
      <c r="GVX57" s="8"/>
      <c r="GVY57" s="8"/>
      <c r="GVZ57" s="8"/>
      <c r="GWA57" s="8"/>
      <c r="GWB57" s="8"/>
      <c r="GWC57" s="8"/>
      <c r="GWD57" s="8"/>
      <c r="GWE57" s="8"/>
      <c r="GWF57" s="8"/>
      <c r="GWG57" s="8"/>
      <c r="GWH57" s="8"/>
      <c r="GWI57" s="8"/>
      <c r="GWJ57" s="8"/>
      <c r="GWK57" s="8"/>
      <c r="GWL57" s="8"/>
      <c r="GWM57" s="8"/>
      <c r="GWN57" s="8"/>
      <c r="GWO57" s="8"/>
      <c r="GWP57" s="8"/>
      <c r="GWQ57" s="8"/>
      <c r="GWR57" s="8"/>
      <c r="GWS57" s="8"/>
      <c r="GWT57" s="8"/>
      <c r="GWU57" s="8"/>
      <c r="GWV57" s="8"/>
      <c r="GWW57" s="8"/>
      <c r="GWX57" s="8"/>
      <c r="GWY57" s="8"/>
      <c r="GWZ57" s="8"/>
      <c r="GXA57" s="8"/>
      <c r="GXB57" s="8"/>
      <c r="GXC57" s="8"/>
      <c r="GXD57" s="8"/>
      <c r="GXE57" s="8"/>
      <c r="GXF57" s="8"/>
      <c r="GXG57" s="8"/>
      <c r="GXH57" s="8"/>
      <c r="GXI57" s="8"/>
      <c r="GXJ57" s="8"/>
      <c r="GXK57" s="8"/>
      <c r="GXL57" s="8"/>
      <c r="GXM57" s="8"/>
      <c r="GXN57" s="8"/>
      <c r="GXO57" s="8"/>
      <c r="GXP57" s="8"/>
      <c r="GXQ57" s="8"/>
      <c r="GXR57" s="8"/>
      <c r="GXS57" s="8"/>
      <c r="GXT57" s="8"/>
      <c r="GXU57" s="8"/>
      <c r="GXV57" s="8"/>
      <c r="GXW57" s="8"/>
      <c r="GXX57" s="8"/>
      <c r="GXY57" s="8"/>
      <c r="GXZ57" s="8"/>
      <c r="GYA57" s="8"/>
      <c r="GYB57" s="8"/>
      <c r="GYC57" s="8"/>
      <c r="GYD57" s="8"/>
      <c r="GYE57" s="8"/>
      <c r="GYF57" s="8"/>
      <c r="GYG57" s="8"/>
      <c r="GYH57" s="8"/>
      <c r="GYI57" s="8"/>
      <c r="GYJ57" s="8"/>
      <c r="GYK57" s="8"/>
      <c r="GYL57" s="8"/>
      <c r="GYM57" s="8"/>
      <c r="GYN57" s="8"/>
      <c r="GYO57" s="8"/>
      <c r="GYP57" s="8"/>
      <c r="GYQ57" s="8"/>
      <c r="GYR57" s="8"/>
      <c r="GYS57" s="8"/>
      <c r="GYT57" s="8"/>
      <c r="GYU57" s="8"/>
      <c r="GYV57" s="8"/>
      <c r="GYW57" s="8"/>
      <c r="GYX57" s="8"/>
      <c r="GYY57" s="8"/>
      <c r="GYZ57" s="8"/>
      <c r="GZA57" s="8"/>
      <c r="GZB57" s="8"/>
      <c r="GZC57" s="8"/>
      <c r="GZD57" s="8"/>
      <c r="GZE57" s="8"/>
      <c r="GZF57" s="8"/>
      <c r="GZG57" s="8"/>
      <c r="GZH57" s="8"/>
      <c r="GZI57" s="8"/>
      <c r="GZJ57" s="8"/>
      <c r="GZK57" s="8"/>
      <c r="GZL57" s="8"/>
      <c r="GZM57" s="8"/>
      <c r="GZN57" s="8"/>
      <c r="GZO57" s="8"/>
      <c r="GZP57" s="8"/>
      <c r="GZQ57" s="8"/>
      <c r="GZR57" s="8"/>
      <c r="GZS57" s="8"/>
      <c r="GZT57" s="8"/>
      <c r="GZU57" s="8"/>
      <c r="GZV57" s="8"/>
      <c r="GZW57" s="8"/>
      <c r="GZX57" s="8"/>
      <c r="GZY57" s="8"/>
      <c r="GZZ57" s="8"/>
      <c r="HAA57" s="8"/>
      <c r="HAB57" s="8"/>
      <c r="HAC57" s="8"/>
      <c r="HAD57" s="8"/>
      <c r="HAE57" s="8"/>
      <c r="HAF57" s="8"/>
      <c r="HAG57" s="8"/>
      <c r="HAH57" s="8"/>
      <c r="HAI57" s="8"/>
      <c r="HAJ57" s="8"/>
      <c r="HAK57" s="8"/>
      <c r="HAL57" s="8"/>
      <c r="HAM57" s="8"/>
      <c r="HAN57" s="8"/>
      <c r="HAO57" s="8"/>
      <c r="HAP57" s="8"/>
      <c r="HAQ57" s="8"/>
      <c r="HAR57" s="8"/>
      <c r="HAS57" s="8"/>
      <c r="HAT57" s="8"/>
      <c r="HAU57" s="8"/>
      <c r="HAV57" s="8"/>
      <c r="HAW57" s="8"/>
      <c r="HAX57" s="8"/>
      <c r="HAY57" s="8"/>
      <c r="HAZ57" s="8"/>
      <c r="HBA57" s="8"/>
      <c r="HBB57" s="8"/>
      <c r="HBC57" s="8"/>
      <c r="HBD57" s="8"/>
      <c r="HBE57" s="8"/>
      <c r="HBF57" s="8"/>
      <c r="HBG57" s="8"/>
      <c r="HBH57" s="8"/>
      <c r="HBI57" s="8"/>
      <c r="HBJ57" s="8"/>
      <c r="HBK57" s="8"/>
      <c r="HBL57" s="8"/>
      <c r="HBM57" s="8"/>
      <c r="HBN57" s="8"/>
      <c r="HBO57" s="8"/>
      <c r="HBP57" s="8"/>
      <c r="HBQ57" s="8"/>
      <c r="HBR57" s="8"/>
      <c r="HBS57" s="8"/>
      <c r="HBT57" s="8"/>
      <c r="HBU57" s="8"/>
      <c r="HBV57" s="8"/>
      <c r="HBW57" s="8"/>
      <c r="HBX57" s="8"/>
      <c r="HBY57" s="8"/>
      <c r="HBZ57" s="8"/>
      <c r="HCA57" s="8"/>
      <c r="HCB57" s="8"/>
      <c r="HCC57" s="8"/>
      <c r="HCD57" s="8"/>
      <c r="HCE57" s="8"/>
      <c r="HCF57" s="8"/>
      <c r="HCG57" s="8"/>
      <c r="HCH57" s="8"/>
      <c r="HCI57" s="8"/>
      <c r="HCJ57" s="8"/>
      <c r="HCK57" s="8"/>
      <c r="HCL57" s="8"/>
      <c r="HCM57" s="8"/>
      <c r="HCN57" s="8"/>
      <c r="HCO57" s="8"/>
      <c r="HCP57" s="8"/>
      <c r="HCQ57" s="8"/>
      <c r="HCR57" s="8"/>
      <c r="HCS57" s="8"/>
      <c r="HCT57" s="8"/>
      <c r="HCU57" s="8"/>
      <c r="HCV57" s="8"/>
      <c r="HCW57" s="8"/>
      <c r="HCX57" s="8"/>
      <c r="HCY57" s="8"/>
      <c r="HCZ57" s="8"/>
      <c r="HDA57" s="8"/>
      <c r="HDB57" s="8"/>
      <c r="HDC57" s="8"/>
      <c r="HDD57" s="8"/>
      <c r="HDE57" s="8"/>
      <c r="HDF57" s="8"/>
      <c r="HDG57" s="8"/>
      <c r="HDH57" s="8"/>
      <c r="HDI57" s="8"/>
      <c r="HDJ57" s="8"/>
      <c r="HDK57" s="8"/>
      <c r="HDL57" s="8"/>
      <c r="HDM57" s="8"/>
      <c r="HDN57" s="8"/>
      <c r="HDO57" s="8"/>
      <c r="HDP57" s="8"/>
      <c r="HDQ57" s="8"/>
      <c r="HDR57" s="8"/>
      <c r="HDS57" s="8"/>
      <c r="HDT57" s="8"/>
      <c r="HDU57" s="8"/>
      <c r="HDV57" s="8"/>
      <c r="HDW57" s="8"/>
      <c r="HDX57" s="8"/>
      <c r="HDY57" s="8"/>
      <c r="HDZ57" s="8"/>
      <c r="HEA57" s="8"/>
      <c r="HEB57" s="8"/>
      <c r="HEC57" s="8"/>
      <c r="HED57" s="8"/>
      <c r="HEE57" s="8"/>
      <c r="HEF57" s="8"/>
      <c r="HEG57" s="8"/>
      <c r="HEH57" s="8"/>
      <c r="HEI57" s="8"/>
      <c r="HEJ57" s="8"/>
      <c r="HEK57" s="8"/>
      <c r="HEL57" s="8"/>
      <c r="HEM57" s="8"/>
      <c r="HEN57" s="8"/>
      <c r="HEO57" s="8"/>
      <c r="HEP57" s="8"/>
      <c r="HEQ57" s="8"/>
      <c r="HER57" s="8"/>
      <c r="HES57" s="8"/>
      <c r="HET57" s="8"/>
      <c r="HEU57" s="8"/>
      <c r="HEV57" s="8"/>
      <c r="HEW57" s="8"/>
      <c r="HEX57" s="8"/>
      <c r="HEY57" s="8"/>
      <c r="HEZ57" s="8"/>
      <c r="HFA57" s="8"/>
      <c r="HFB57" s="8"/>
      <c r="HFC57" s="8"/>
      <c r="HFD57" s="8"/>
      <c r="HFE57" s="8"/>
      <c r="HFF57" s="8"/>
      <c r="HFG57" s="8"/>
      <c r="HFH57" s="8"/>
      <c r="HFI57" s="8"/>
      <c r="HFJ57" s="8"/>
      <c r="HFK57" s="8"/>
      <c r="HFL57" s="8"/>
      <c r="HFM57" s="8"/>
      <c r="HFN57" s="8"/>
      <c r="HFO57" s="8"/>
      <c r="HFP57" s="8"/>
      <c r="HFQ57" s="8"/>
      <c r="HFR57" s="8"/>
      <c r="HFS57" s="8"/>
      <c r="HFT57" s="8"/>
      <c r="HFU57" s="8"/>
      <c r="HFV57" s="8"/>
      <c r="HFW57" s="8"/>
      <c r="HFX57" s="8"/>
      <c r="HFY57" s="8"/>
      <c r="HFZ57" s="8"/>
      <c r="HGA57" s="8"/>
      <c r="HGB57" s="8"/>
      <c r="HGC57" s="8"/>
      <c r="HGD57" s="8"/>
      <c r="HGE57" s="8"/>
      <c r="HGF57" s="8"/>
      <c r="HGG57" s="8"/>
      <c r="HGH57" s="8"/>
      <c r="HGI57" s="8"/>
      <c r="HGJ57" s="8"/>
      <c r="HGK57" s="8"/>
      <c r="HGL57" s="8"/>
      <c r="HGM57" s="8"/>
      <c r="HGN57" s="8"/>
      <c r="HGO57" s="8"/>
      <c r="HGP57" s="8"/>
      <c r="HGQ57" s="8"/>
      <c r="HGR57" s="8"/>
      <c r="HGS57" s="8"/>
      <c r="HGT57" s="8"/>
      <c r="HGU57" s="8"/>
      <c r="HGV57" s="8"/>
      <c r="HGW57" s="8"/>
      <c r="HGX57" s="8"/>
      <c r="HGY57" s="8"/>
      <c r="HGZ57" s="8"/>
      <c r="HHA57" s="8"/>
      <c r="HHB57" s="8"/>
      <c r="HHC57" s="8"/>
      <c r="HHD57" s="8"/>
      <c r="HHE57" s="8"/>
      <c r="HHF57" s="8"/>
      <c r="HHG57" s="8"/>
      <c r="HHH57" s="8"/>
      <c r="HHI57" s="8"/>
      <c r="HHJ57" s="8"/>
      <c r="HHK57" s="8"/>
      <c r="HHL57" s="8"/>
      <c r="HHM57" s="8"/>
      <c r="HHN57" s="8"/>
      <c r="HHO57" s="8"/>
      <c r="HHP57" s="8"/>
      <c r="HHQ57" s="8"/>
      <c r="HHR57" s="8"/>
      <c r="HHS57" s="8"/>
      <c r="HHT57" s="8"/>
      <c r="HHU57" s="8"/>
      <c r="HHV57" s="8"/>
      <c r="HHW57" s="8"/>
      <c r="HHX57" s="8"/>
      <c r="HHY57" s="8"/>
      <c r="HHZ57" s="8"/>
      <c r="HIA57" s="8"/>
      <c r="HIB57" s="8"/>
      <c r="HIC57" s="8"/>
      <c r="HID57" s="8"/>
      <c r="HIE57" s="8"/>
      <c r="HIF57" s="8"/>
      <c r="HIG57" s="8"/>
      <c r="HIH57" s="8"/>
      <c r="HII57" s="8"/>
      <c r="HIJ57" s="8"/>
      <c r="HIK57" s="8"/>
      <c r="HIL57" s="8"/>
      <c r="HIM57" s="8"/>
      <c r="HIN57" s="8"/>
      <c r="HIO57" s="8"/>
      <c r="HIP57" s="8"/>
      <c r="HIQ57" s="8"/>
      <c r="HIR57" s="8"/>
      <c r="HIS57" s="8"/>
      <c r="HIT57" s="8"/>
      <c r="HIU57" s="8"/>
      <c r="HIV57" s="8"/>
      <c r="HIW57" s="8"/>
      <c r="HIX57" s="8"/>
      <c r="HIY57" s="8"/>
      <c r="HIZ57" s="8"/>
      <c r="HJA57" s="8"/>
      <c r="HJB57" s="8"/>
      <c r="HJC57" s="8"/>
      <c r="HJD57" s="8"/>
      <c r="HJE57" s="8"/>
      <c r="HJF57" s="8"/>
      <c r="HJG57" s="8"/>
      <c r="HJH57" s="8"/>
      <c r="HJI57" s="8"/>
      <c r="HJJ57" s="8"/>
      <c r="HJK57" s="8"/>
      <c r="HJL57" s="8"/>
      <c r="HJM57" s="8"/>
      <c r="HJN57" s="8"/>
      <c r="HJO57" s="8"/>
      <c r="HJP57" s="8"/>
      <c r="HJQ57" s="8"/>
      <c r="HJR57" s="8"/>
      <c r="HJS57" s="8"/>
      <c r="HJT57" s="8"/>
      <c r="HJU57" s="8"/>
      <c r="HJV57" s="8"/>
      <c r="HJW57" s="8"/>
      <c r="HJX57" s="8"/>
      <c r="HJY57" s="8"/>
      <c r="HJZ57" s="8"/>
      <c r="HKA57" s="8"/>
      <c r="HKB57" s="8"/>
      <c r="HKC57" s="8"/>
      <c r="HKD57" s="8"/>
      <c r="HKE57" s="8"/>
      <c r="HKF57" s="8"/>
      <c r="HKG57" s="8"/>
      <c r="HKH57" s="8"/>
      <c r="HKI57" s="8"/>
      <c r="HKJ57" s="8"/>
      <c r="HKK57" s="8"/>
      <c r="HKL57" s="8"/>
      <c r="HKM57" s="8"/>
      <c r="HKN57" s="8"/>
      <c r="HKO57" s="8"/>
      <c r="HKP57" s="8"/>
      <c r="HKQ57" s="8"/>
      <c r="HKR57" s="8"/>
      <c r="HKS57" s="8"/>
      <c r="HKT57" s="8"/>
      <c r="HKU57" s="8"/>
      <c r="HKV57" s="8"/>
      <c r="HKW57" s="8"/>
      <c r="HKX57" s="8"/>
      <c r="HKY57" s="8"/>
      <c r="HKZ57" s="8"/>
      <c r="HLA57" s="8"/>
      <c r="HLB57" s="8"/>
      <c r="HLC57" s="8"/>
      <c r="HLD57" s="8"/>
      <c r="HLE57" s="8"/>
      <c r="HLF57" s="8"/>
      <c r="HLG57" s="8"/>
      <c r="HLH57" s="8"/>
      <c r="HLI57" s="8"/>
      <c r="HLJ57" s="8"/>
      <c r="HLK57" s="8"/>
      <c r="HLL57" s="8"/>
      <c r="HLM57" s="8"/>
      <c r="HLN57" s="8"/>
      <c r="HLO57" s="8"/>
      <c r="HLP57" s="8"/>
      <c r="HLQ57" s="8"/>
      <c r="HLR57" s="8"/>
      <c r="HLS57" s="8"/>
      <c r="HLT57" s="8"/>
      <c r="HLU57" s="8"/>
      <c r="HLV57" s="8"/>
      <c r="HLW57" s="8"/>
      <c r="HLX57" s="8"/>
      <c r="HLY57" s="8"/>
      <c r="HLZ57" s="8"/>
      <c r="HMA57" s="8"/>
      <c r="HMB57" s="8"/>
      <c r="HMC57" s="8"/>
      <c r="HMD57" s="8"/>
      <c r="HME57" s="8"/>
      <c r="HMF57" s="8"/>
      <c r="HMG57" s="8"/>
      <c r="HMH57" s="8"/>
      <c r="HMI57" s="8"/>
      <c r="HMJ57" s="8"/>
      <c r="HMK57" s="8"/>
      <c r="HML57" s="8"/>
      <c r="HMM57" s="8"/>
      <c r="HMN57" s="8"/>
      <c r="HMO57" s="8"/>
      <c r="HMP57" s="8"/>
      <c r="HMQ57" s="8"/>
      <c r="HMR57" s="8"/>
      <c r="HMS57" s="8"/>
      <c r="HMT57" s="8"/>
      <c r="HMU57" s="8"/>
      <c r="HMV57" s="8"/>
      <c r="HMW57" s="8"/>
      <c r="HMX57" s="8"/>
      <c r="HMY57" s="8"/>
      <c r="HMZ57" s="8"/>
      <c r="HNA57" s="8"/>
      <c r="HNB57" s="8"/>
      <c r="HNC57" s="8"/>
      <c r="HND57" s="8"/>
      <c r="HNE57" s="8"/>
      <c r="HNF57" s="8"/>
      <c r="HNG57" s="8"/>
      <c r="HNH57" s="8"/>
      <c r="HNI57" s="8"/>
      <c r="HNJ57" s="8"/>
      <c r="HNK57" s="8"/>
      <c r="HNL57" s="8"/>
      <c r="HNM57" s="8"/>
      <c r="HNN57" s="8"/>
      <c r="HNO57" s="8"/>
      <c r="HNP57" s="8"/>
      <c r="HNQ57" s="8"/>
      <c r="HNR57" s="8"/>
      <c r="HNS57" s="8"/>
      <c r="HNT57" s="8"/>
      <c r="HNU57" s="8"/>
      <c r="HNV57" s="8"/>
      <c r="HNW57" s="8"/>
      <c r="HNX57" s="8"/>
      <c r="HNY57" s="8"/>
      <c r="HNZ57" s="8"/>
      <c r="HOA57" s="8"/>
      <c r="HOB57" s="8"/>
      <c r="HOC57" s="8"/>
      <c r="HOD57" s="8"/>
      <c r="HOE57" s="8"/>
      <c r="HOF57" s="8"/>
      <c r="HOG57" s="8"/>
      <c r="HOH57" s="8"/>
      <c r="HOI57" s="8"/>
      <c r="HOJ57" s="8"/>
      <c r="HOK57" s="8"/>
      <c r="HOL57" s="8"/>
      <c r="HOM57" s="8"/>
      <c r="HON57" s="8"/>
      <c r="HOO57" s="8"/>
      <c r="HOP57" s="8"/>
      <c r="HOQ57" s="8"/>
      <c r="HOR57" s="8"/>
      <c r="HOS57" s="8"/>
      <c r="HOT57" s="8"/>
      <c r="HOU57" s="8"/>
      <c r="HOV57" s="8"/>
      <c r="HOW57" s="8"/>
      <c r="HOX57" s="8"/>
      <c r="HOY57" s="8"/>
      <c r="HOZ57" s="8"/>
      <c r="HPA57" s="8"/>
      <c r="HPB57" s="8"/>
      <c r="HPC57" s="8"/>
      <c r="HPD57" s="8"/>
      <c r="HPE57" s="8"/>
      <c r="HPF57" s="8"/>
      <c r="HPG57" s="8"/>
      <c r="HPH57" s="8"/>
      <c r="HPI57" s="8"/>
      <c r="HPJ57" s="8"/>
      <c r="HPK57" s="8"/>
      <c r="HPL57" s="8"/>
      <c r="HPM57" s="8"/>
      <c r="HPN57" s="8"/>
      <c r="HPO57" s="8"/>
      <c r="HPP57" s="8"/>
      <c r="HPQ57" s="8"/>
      <c r="HPR57" s="8"/>
      <c r="HPS57" s="8"/>
      <c r="HPT57" s="8"/>
      <c r="HPU57" s="8"/>
      <c r="HPV57" s="8"/>
      <c r="HPW57" s="8"/>
      <c r="HPX57" s="8"/>
      <c r="HPY57" s="8"/>
      <c r="HPZ57" s="8"/>
      <c r="HQA57" s="8"/>
      <c r="HQB57" s="8"/>
      <c r="HQC57" s="8"/>
      <c r="HQD57" s="8"/>
      <c r="HQE57" s="8"/>
      <c r="HQF57" s="8"/>
      <c r="HQG57" s="8"/>
      <c r="HQH57" s="8"/>
      <c r="HQI57" s="8"/>
      <c r="HQJ57" s="8"/>
      <c r="HQK57" s="8"/>
      <c r="HQL57" s="8"/>
      <c r="HQM57" s="8"/>
      <c r="HQN57" s="8"/>
      <c r="HQO57" s="8"/>
      <c r="HQP57" s="8"/>
      <c r="HQQ57" s="8"/>
      <c r="HQR57" s="8"/>
      <c r="HQS57" s="8"/>
      <c r="HQT57" s="8"/>
      <c r="HQU57" s="8"/>
      <c r="HQV57" s="8"/>
      <c r="HQW57" s="8"/>
      <c r="HQX57" s="8"/>
      <c r="HQY57" s="8"/>
      <c r="HQZ57" s="8"/>
      <c r="HRA57" s="8"/>
      <c r="HRB57" s="8"/>
      <c r="HRC57" s="8"/>
      <c r="HRD57" s="8"/>
      <c r="HRE57" s="8"/>
      <c r="HRF57" s="8"/>
      <c r="HRG57" s="8"/>
      <c r="HRH57" s="8"/>
      <c r="HRI57" s="8"/>
      <c r="HRJ57" s="8"/>
      <c r="HRK57" s="8"/>
      <c r="HRL57" s="8"/>
      <c r="HRM57" s="8"/>
      <c r="HRN57" s="8"/>
      <c r="HRO57" s="8"/>
      <c r="HRP57" s="8"/>
      <c r="HRQ57" s="8"/>
      <c r="HRR57" s="8"/>
      <c r="HRS57" s="8"/>
      <c r="HRT57" s="8"/>
      <c r="HRU57" s="8"/>
      <c r="HRV57" s="8"/>
      <c r="HRW57" s="8"/>
      <c r="HRX57" s="8"/>
      <c r="HRY57" s="8"/>
      <c r="HRZ57" s="8"/>
      <c r="HSA57" s="8"/>
      <c r="HSB57" s="8"/>
      <c r="HSC57" s="8"/>
      <c r="HSD57" s="8"/>
      <c r="HSE57" s="8"/>
      <c r="HSF57" s="8"/>
      <c r="HSG57" s="8"/>
      <c r="HSH57" s="8"/>
      <c r="HSI57" s="8"/>
      <c r="HSJ57" s="8"/>
      <c r="HSK57" s="8"/>
      <c r="HSL57" s="8"/>
      <c r="HSM57" s="8"/>
      <c r="HSN57" s="8"/>
      <c r="HSO57" s="8"/>
      <c r="HSP57" s="8"/>
      <c r="HSQ57" s="8"/>
      <c r="HSR57" s="8"/>
      <c r="HSS57" s="8"/>
      <c r="HST57" s="8"/>
      <c r="HSU57" s="8"/>
      <c r="HSV57" s="8"/>
      <c r="HSW57" s="8"/>
      <c r="HSX57" s="8"/>
      <c r="HSY57" s="8"/>
      <c r="HSZ57" s="8"/>
      <c r="HTA57" s="8"/>
      <c r="HTB57" s="8"/>
      <c r="HTC57" s="8"/>
      <c r="HTD57" s="8"/>
      <c r="HTE57" s="8"/>
      <c r="HTF57" s="8"/>
      <c r="HTG57" s="8"/>
      <c r="HTH57" s="8"/>
      <c r="HTI57" s="8"/>
      <c r="HTJ57" s="8"/>
      <c r="HTK57" s="8"/>
      <c r="HTL57" s="8"/>
      <c r="HTM57" s="8"/>
      <c r="HTN57" s="8"/>
      <c r="HTO57" s="8"/>
      <c r="HTP57" s="8"/>
      <c r="HTQ57" s="8"/>
      <c r="HTR57" s="8"/>
      <c r="HTS57" s="8"/>
      <c r="HTT57" s="8"/>
      <c r="HTU57" s="8"/>
      <c r="HTV57" s="8"/>
      <c r="HTW57" s="8"/>
      <c r="HTX57" s="8"/>
      <c r="HTY57" s="8"/>
      <c r="HTZ57" s="8"/>
      <c r="HUA57" s="8"/>
      <c r="HUB57" s="8"/>
      <c r="HUC57" s="8"/>
      <c r="HUD57" s="8"/>
      <c r="HUE57" s="8"/>
      <c r="HUF57" s="8"/>
      <c r="HUG57" s="8"/>
      <c r="HUH57" s="8"/>
      <c r="HUI57" s="8"/>
      <c r="HUJ57" s="8"/>
      <c r="HUK57" s="8"/>
      <c r="HUL57" s="8"/>
      <c r="HUM57" s="8"/>
      <c r="HUN57" s="8"/>
      <c r="HUO57" s="8"/>
      <c r="HUP57" s="8"/>
      <c r="HUQ57" s="8"/>
      <c r="HUR57" s="8"/>
      <c r="HUS57" s="8"/>
      <c r="HUT57" s="8"/>
      <c r="HUU57" s="8"/>
      <c r="HUV57" s="8"/>
      <c r="HUW57" s="8"/>
      <c r="HUX57" s="8"/>
      <c r="HUY57" s="8"/>
      <c r="HUZ57" s="8"/>
      <c r="HVA57" s="8"/>
      <c r="HVB57" s="8"/>
      <c r="HVC57" s="8"/>
      <c r="HVD57" s="8"/>
      <c r="HVE57" s="8"/>
      <c r="HVF57" s="8"/>
      <c r="HVG57" s="8"/>
      <c r="HVH57" s="8"/>
      <c r="HVI57" s="8"/>
      <c r="HVJ57" s="8"/>
      <c r="HVK57" s="8"/>
      <c r="HVL57" s="8"/>
      <c r="HVM57" s="8"/>
      <c r="HVN57" s="8"/>
      <c r="HVO57" s="8"/>
      <c r="HVP57" s="8"/>
      <c r="HVQ57" s="8"/>
      <c r="HVR57" s="8"/>
      <c r="HVS57" s="8"/>
      <c r="HVT57" s="8"/>
      <c r="HVU57" s="8"/>
      <c r="HVV57" s="8"/>
      <c r="HVW57" s="8"/>
      <c r="HVX57" s="8"/>
      <c r="HVY57" s="8"/>
      <c r="HVZ57" s="8"/>
      <c r="HWA57" s="8"/>
      <c r="HWB57" s="8"/>
      <c r="HWC57" s="8"/>
      <c r="HWD57" s="8"/>
      <c r="HWE57" s="8"/>
      <c r="HWF57" s="8"/>
      <c r="HWG57" s="8"/>
      <c r="HWH57" s="8"/>
      <c r="HWI57" s="8"/>
      <c r="HWJ57" s="8"/>
      <c r="HWK57" s="8"/>
      <c r="HWL57" s="8"/>
      <c r="HWM57" s="8"/>
      <c r="HWN57" s="8"/>
      <c r="HWO57" s="8"/>
      <c r="HWP57" s="8"/>
      <c r="HWQ57" s="8"/>
      <c r="HWR57" s="8"/>
      <c r="HWS57" s="8"/>
      <c r="HWT57" s="8"/>
      <c r="HWU57" s="8"/>
      <c r="HWV57" s="8"/>
      <c r="HWW57" s="8"/>
      <c r="HWX57" s="8"/>
      <c r="HWY57" s="8"/>
      <c r="HWZ57" s="8"/>
      <c r="HXA57" s="8"/>
      <c r="HXB57" s="8"/>
      <c r="HXC57" s="8"/>
      <c r="HXD57" s="8"/>
      <c r="HXE57" s="8"/>
      <c r="HXF57" s="8"/>
      <c r="HXG57" s="8"/>
      <c r="HXH57" s="8"/>
      <c r="HXI57" s="8"/>
      <c r="HXJ57" s="8"/>
      <c r="HXK57" s="8"/>
      <c r="HXL57" s="8"/>
      <c r="HXM57" s="8"/>
      <c r="HXN57" s="8"/>
      <c r="HXO57" s="8"/>
      <c r="HXP57" s="8"/>
      <c r="HXQ57" s="8"/>
      <c r="HXR57" s="8"/>
      <c r="HXS57" s="8"/>
      <c r="HXT57" s="8"/>
      <c r="HXU57" s="8"/>
      <c r="HXV57" s="8"/>
      <c r="HXW57" s="8"/>
      <c r="HXX57" s="8"/>
      <c r="HXY57" s="8"/>
      <c r="HXZ57" s="8"/>
      <c r="HYA57" s="8"/>
      <c r="HYB57" s="8"/>
      <c r="HYC57" s="8"/>
      <c r="HYD57" s="8"/>
      <c r="HYE57" s="8"/>
      <c r="HYF57" s="8"/>
      <c r="HYG57" s="8"/>
      <c r="HYH57" s="8"/>
      <c r="HYI57" s="8"/>
      <c r="HYJ57" s="8"/>
      <c r="HYK57" s="8"/>
      <c r="HYL57" s="8"/>
      <c r="HYM57" s="8"/>
      <c r="HYN57" s="8"/>
      <c r="HYO57" s="8"/>
      <c r="HYP57" s="8"/>
      <c r="HYQ57" s="8"/>
      <c r="HYR57" s="8"/>
      <c r="HYS57" s="8"/>
      <c r="HYT57" s="8"/>
      <c r="HYU57" s="8"/>
      <c r="HYV57" s="8"/>
      <c r="HYW57" s="8"/>
      <c r="HYX57" s="8"/>
      <c r="HYY57" s="8"/>
      <c r="HYZ57" s="8"/>
      <c r="HZA57" s="8"/>
      <c r="HZB57" s="8"/>
      <c r="HZC57" s="8"/>
      <c r="HZD57" s="8"/>
      <c r="HZE57" s="8"/>
      <c r="HZF57" s="8"/>
      <c r="HZG57" s="8"/>
      <c r="HZH57" s="8"/>
      <c r="HZI57" s="8"/>
      <c r="HZJ57" s="8"/>
      <c r="HZK57" s="8"/>
      <c r="HZL57" s="8"/>
      <c r="HZM57" s="8"/>
      <c r="HZN57" s="8"/>
      <c r="HZO57" s="8"/>
      <c r="HZP57" s="8"/>
      <c r="HZQ57" s="8"/>
      <c r="HZR57" s="8"/>
      <c r="HZS57" s="8"/>
      <c r="HZT57" s="8"/>
      <c r="HZU57" s="8"/>
      <c r="HZV57" s="8"/>
      <c r="HZW57" s="8"/>
      <c r="HZX57" s="8"/>
      <c r="HZY57" s="8"/>
      <c r="HZZ57" s="8"/>
      <c r="IAA57" s="8"/>
      <c r="IAB57" s="8"/>
      <c r="IAC57" s="8"/>
      <c r="IAD57" s="8"/>
      <c r="IAE57" s="8"/>
      <c r="IAF57" s="8"/>
      <c r="IAG57" s="8"/>
      <c r="IAH57" s="8"/>
      <c r="IAI57" s="8"/>
      <c r="IAJ57" s="8"/>
      <c r="IAK57" s="8"/>
      <c r="IAL57" s="8"/>
      <c r="IAM57" s="8"/>
      <c r="IAN57" s="8"/>
      <c r="IAO57" s="8"/>
      <c r="IAP57" s="8"/>
      <c r="IAQ57" s="8"/>
      <c r="IAR57" s="8"/>
      <c r="IAS57" s="8"/>
      <c r="IAT57" s="8"/>
      <c r="IAU57" s="8"/>
      <c r="IAV57" s="8"/>
      <c r="IAW57" s="8"/>
      <c r="IAX57" s="8"/>
      <c r="IAY57" s="8"/>
      <c r="IAZ57" s="8"/>
      <c r="IBA57" s="8"/>
      <c r="IBB57" s="8"/>
      <c r="IBC57" s="8"/>
      <c r="IBD57" s="8"/>
      <c r="IBE57" s="8"/>
      <c r="IBF57" s="8"/>
      <c r="IBG57" s="8"/>
      <c r="IBH57" s="8"/>
      <c r="IBI57" s="8"/>
      <c r="IBJ57" s="8"/>
      <c r="IBK57" s="8"/>
      <c r="IBL57" s="8"/>
      <c r="IBM57" s="8"/>
      <c r="IBN57" s="8"/>
      <c r="IBO57" s="8"/>
      <c r="IBP57" s="8"/>
      <c r="IBQ57" s="8"/>
      <c r="IBR57" s="8"/>
      <c r="IBS57" s="8"/>
      <c r="IBT57" s="8"/>
      <c r="IBU57" s="8"/>
      <c r="IBV57" s="8"/>
      <c r="IBW57" s="8"/>
      <c r="IBX57" s="8"/>
      <c r="IBY57" s="8"/>
      <c r="IBZ57" s="8"/>
      <c r="ICA57" s="8"/>
      <c r="ICB57" s="8"/>
      <c r="ICC57" s="8"/>
      <c r="ICD57" s="8"/>
      <c r="ICE57" s="8"/>
      <c r="ICF57" s="8"/>
      <c r="ICG57" s="8"/>
      <c r="ICH57" s="8"/>
      <c r="ICI57" s="8"/>
      <c r="ICJ57" s="8"/>
      <c r="ICK57" s="8"/>
      <c r="ICL57" s="8"/>
      <c r="ICM57" s="8"/>
      <c r="ICN57" s="8"/>
      <c r="ICO57" s="8"/>
      <c r="ICP57" s="8"/>
      <c r="ICQ57" s="8"/>
      <c r="ICR57" s="8"/>
      <c r="ICS57" s="8"/>
      <c r="ICT57" s="8"/>
      <c r="ICU57" s="8"/>
      <c r="ICV57" s="8"/>
      <c r="ICW57" s="8"/>
      <c r="ICX57" s="8"/>
      <c r="ICY57" s="8"/>
      <c r="ICZ57" s="8"/>
      <c r="IDA57" s="8"/>
      <c r="IDB57" s="8"/>
      <c r="IDC57" s="8"/>
      <c r="IDD57" s="8"/>
      <c r="IDE57" s="8"/>
      <c r="IDF57" s="8"/>
      <c r="IDG57" s="8"/>
      <c r="IDH57" s="8"/>
      <c r="IDI57" s="8"/>
      <c r="IDJ57" s="8"/>
      <c r="IDK57" s="8"/>
      <c r="IDL57" s="8"/>
      <c r="IDM57" s="8"/>
      <c r="IDN57" s="8"/>
      <c r="IDO57" s="8"/>
      <c r="IDP57" s="8"/>
      <c r="IDQ57" s="8"/>
      <c r="IDR57" s="8"/>
      <c r="IDS57" s="8"/>
      <c r="IDT57" s="8"/>
      <c r="IDU57" s="8"/>
      <c r="IDV57" s="8"/>
      <c r="IDW57" s="8"/>
      <c r="IDX57" s="8"/>
      <c r="IDY57" s="8"/>
      <c r="IDZ57" s="8"/>
      <c r="IEA57" s="8"/>
      <c r="IEB57" s="8"/>
      <c r="IEC57" s="8"/>
      <c r="IED57" s="8"/>
      <c r="IEE57" s="8"/>
      <c r="IEF57" s="8"/>
      <c r="IEG57" s="8"/>
      <c r="IEH57" s="8"/>
      <c r="IEI57" s="8"/>
      <c r="IEJ57" s="8"/>
      <c r="IEK57" s="8"/>
      <c r="IEL57" s="8"/>
      <c r="IEM57" s="8"/>
      <c r="IEN57" s="8"/>
      <c r="IEO57" s="8"/>
      <c r="IEP57" s="8"/>
      <c r="IEQ57" s="8"/>
      <c r="IER57" s="8"/>
      <c r="IES57" s="8"/>
      <c r="IET57" s="8"/>
      <c r="IEU57" s="8"/>
      <c r="IEV57" s="8"/>
      <c r="IEW57" s="8"/>
      <c r="IEX57" s="8"/>
      <c r="IEY57" s="8"/>
      <c r="IEZ57" s="8"/>
      <c r="IFA57" s="8"/>
      <c r="IFB57" s="8"/>
      <c r="IFC57" s="8"/>
      <c r="IFD57" s="8"/>
      <c r="IFE57" s="8"/>
      <c r="IFF57" s="8"/>
      <c r="IFG57" s="8"/>
      <c r="IFH57" s="8"/>
      <c r="IFI57" s="8"/>
      <c r="IFJ57" s="8"/>
      <c r="IFK57" s="8"/>
      <c r="IFL57" s="8"/>
      <c r="IFM57" s="8"/>
      <c r="IFN57" s="8"/>
      <c r="IFO57" s="8"/>
      <c r="IFP57" s="8"/>
      <c r="IFQ57" s="8"/>
      <c r="IFR57" s="8"/>
      <c r="IFS57" s="8"/>
      <c r="IFT57" s="8"/>
      <c r="IFU57" s="8"/>
      <c r="IFV57" s="8"/>
      <c r="IFW57" s="8"/>
      <c r="IFX57" s="8"/>
      <c r="IFY57" s="8"/>
      <c r="IFZ57" s="8"/>
      <c r="IGA57" s="8"/>
      <c r="IGB57" s="8"/>
      <c r="IGC57" s="8"/>
      <c r="IGD57" s="8"/>
      <c r="IGE57" s="8"/>
      <c r="IGF57" s="8"/>
      <c r="IGG57" s="8"/>
      <c r="IGH57" s="8"/>
      <c r="IGI57" s="8"/>
      <c r="IGJ57" s="8"/>
      <c r="IGK57" s="8"/>
      <c r="IGL57" s="8"/>
      <c r="IGM57" s="8"/>
      <c r="IGN57" s="8"/>
      <c r="IGO57" s="8"/>
      <c r="IGP57" s="8"/>
      <c r="IGQ57" s="8"/>
      <c r="IGR57" s="8"/>
      <c r="IGS57" s="8"/>
      <c r="IGT57" s="8"/>
      <c r="IGU57" s="8"/>
      <c r="IGV57" s="8"/>
      <c r="IGW57" s="8"/>
      <c r="IGX57" s="8"/>
      <c r="IGY57" s="8"/>
      <c r="IGZ57" s="8"/>
      <c r="IHA57" s="8"/>
      <c r="IHB57" s="8"/>
      <c r="IHC57" s="8"/>
      <c r="IHD57" s="8"/>
      <c r="IHE57" s="8"/>
      <c r="IHF57" s="8"/>
      <c r="IHG57" s="8"/>
      <c r="IHH57" s="8"/>
      <c r="IHI57" s="8"/>
      <c r="IHJ57" s="8"/>
      <c r="IHK57" s="8"/>
      <c r="IHL57" s="8"/>
      <c r="IHM57" s="8"/>
      <c r="IHN57" s="8"/>
      <c r="IHO57" s="8"/>
      <c r="IHP57" s="8"/>
      <c r="IHQ57" s="8"/>
      <c r="IHR57" s="8"/>
      <c r="IHS57" s="8"/>
      <c r="IHT57" s="8"/>
      <c r="IHU57" s="8"/>
      <c r="IHV57" s="8"/>
      <c r="IHW57" s="8"/>
      <c r="IHX57" s="8"/>
      <c r="IHY57" s="8"/>
      <c r="IHZ57" s="8"/>
      <c r="IIA57" s="8"/>
      <c r="IIB57" s="8"/>
      <c r="IIC57" s="8"/>
      <c r="IID57" s="8"/>
      <c r="IIE57" s="8"/>
      <c r="IIF57" s="8"/>
      <c r="IIG57" s="8"/>
      <c r="IIH57" s="8"/>
      <c r="III57" s="8"/>
      <c r="IIJ57" s="8"/>
      <c r="IIK57" s="8"/>
      <c r="IIL57" s="8"/>
      <c r="IIM57" s="8"/>
      <c r="IIN57" s="8"/>
      <c r="IIO57" s="8"/>
      <c r="IIP57" s="8"/>
      <c r="IIQ57" s="8"/>
      <c r="IIR57" s="8"/>
      <c r="IIS57" s="8"/>
      <c r="IIT57" s="8"/>
      <c r="IIU57" s="8"/>
      <c r="IIV57" s="8"/>
      <c r="IIW57" s="8"/>
      <c r="IIX57" s="8"/>
      <c r="IIY57" s="8"/>
      <c r="IIZ57" s="8"/>
      <c r="IJA57" s="8"/>
      <c r="IJB57" s="8"/>
      <c r="IJC57" s="8"/>
      <c r="IJD57" s="8"/>
      <c r="IJE57" s="8"/>
      <c r="IJF57" s="8"/>
      <c r="IJG57" s="8"/>
      <c r="IJH57" s="8"/>
      <c r="IJI57" s="8"/>
      <c r="IJJ57" s="8"/>
      <c r="IJK57" s="8"/>
      <c r="IJL57" s="8"/>
      <c r="IJM57" s="8"/>
      <c r="IJN57" s="8"/>
      <c r="IJO57" s="8"/>
      <c r="IJP57" s="8"/>
      <c r="IJQ57" s="8"/>
      <c r="IJR57" s="8"/>
      <c r="IJS57" s="8"/>
      <c r="IJT57" s="8"/>
      <c r="IJU57" s="8"/>
      <c r="IJV57" s="8"/>
      <c r="IJW57" s="8"/>
      <c r="IJX57" s="8"/>
      <c r="IJY57" s="8"/>
      <c r="IJZ57" s="8"/>
      <c r="IKA57" s="8"/>
      <c r="IKB57" s="8"/>
      <c r="IKC57" s="8"/>
      <c r="IKD57" s="8"/>
      <c r="IKE57" s="8"/>
      <c r="IKF57" s="8"/>
      <c r="IKG57" s="8"/>
      <c r="IKH57" s="8"/>
      <c r="IKI57" s="8"/>
      <c r="IKJ57" s="8"/>
      <c r="IKK57" s="8"/>
      <c r="IKL57" s="8"/>
      <c r="IKM57" s="8"/>
      <c r="IKN57" s="8"/>
      <c r="IKO57" s="8"/>
      <c r="IKP57" s="8"/>
      <c r="IKQ57" s="8"/>
      <c r="IKR57" s="8"/>
      <c r="IKS57" s="8"/>
      <c r="IKT57" s="8"/>
      <c r="IKU57" s="8"/>
      <c r="IKV57" s="8"/>
      <c r="IKW57" s="8"/>
      <c r="IKX57" s="8"/>
      <c r="IKY57" s="8"/>
      <c r="IKZ57" s="8"/>
      <c r="ILA57" s="8"/>
      <c r="ILB57" s="8"/>
      <c r="ILC57" s="8"/>
      <c r="ILD57" s="8"/>
      <c r="ILE57" s="8"/>
      <c r="ILF57" s="8"/>
      <c r="ILG57" s="8"/>
      <c r="ILH57" s="8"/>
      <c r="ILI57" s="8"/>
      <c r="ILJ57" s="8"/>
      <c r="ILK57" s="8"/>
      <c r="ILL57" s="8"/>
      <c r="ILM57" s="8"/>
      <c r="ILN57" s="8"/>
      <c r="ILO57" s="8"/>
      <c r="ILP57" s="8"/>
      <c r="ILQ57" s="8"/>
      <c r="ILR57" s="8"/>
      <c r="ILS57" s="8"/>
      <c r="ILT57" s="8"/>
      <c r="ILU57" s="8"/>
      <c r="ILV57" s="8"/>
      <c r="ILW57" s="8"/>
      <c r="ILX57" s="8"/>
      <c r="ILY57" s="8"/>
      <c r="ILZ57" s="8"/>
      <c r="IMA57" s="8"/>
      <c r="IMB57" s="8"/>
      <c r="IMC57" s="8"/>
      <c r="IMD57" s="8"/>
      <c r="IME57" s="8"/>
      <c r="IMF57" s="8"/>
      <c r="IMG57" s="8"/>
      <c r="IMH57" s="8"/>
      <c r="IMI57" s="8"/>
      <c r="IMJ57" s="8"/>
      <c r="IMK57" s="8"/>
      <c r="IML57" s="8"/>
      <c r="IMM57" s="8"/>
      <c r="IMN57" s="8"/>
      <c r="IMO57" s="8"/>
      <c r="IMP57" s="8"/>
      <c r="IMQ57" s="8"/>
      <c r="IMR57" s="8"/>
      <c r="IMS57" s="8"/>
      <c r="IMT57" s="8"/>
      <c r="IMU57" s="8"/>
      <c r="IMV57" s="8"/>
      <c r="IMW57" s="8"/>
      <c r="IMX57" s="8"/>
      <c r="IMY57" s="8"/>
      <c r="IMZ57" s="8"/>
      <c r="INA57" s="8"/>
      <c r="INB57" s="8"/>
      <c r="INC57" s="8"/>
      <c r="IND57" s="8"/>
      <c r="INE57" s="8"/>
      <c r="INF57" s="8"/>
      <c r="ING57" s="8"/>
      <c r="INH57" s="8"/>
      <c r="INI57" s="8"/>
      <c r="INJ57" s="8"/>
      <c r="INK57" s="8"/>
      <c r="INL57" s="8"/>
      <c r="INM57" s="8"/>
      <c r="INN57" s="8"/>
      <c r="INO57" s="8"/>
      <c r="INP57" s="8"/>
      <c r="INQ57" s="8"/>
      <c r="INR57" s="8"/>
      <c r="INS57" s="8"/>
      <c r="INT57" s="8"/>
      <c r="INU57" s="8"/>
      <c r="INV57" s="8"/>
      <c r="INW57" s="8"/>
      <c r="INX57" s="8"/>
      <c r="INY57" s="8"/>
      <c r="INZ57" s="8"/>
      <c r="IOA57" s="8"/>
      <c r="IOB57" s="8"/>
      <c r="IOC57" s="8"/>
      <c r="IOD57" s="8"/>
      <c r="IOE57" s="8"/>
      <c r="IOF57" s="8"/>
      <c r="IOG57" s="8"/>
      <c r="IOH57" s="8"/>
      <c r="IOI57" s="8"/>
      <c r="IOJ57" s="8"/>
      <c r="IOK57" s="8"/>
      <c r="IOL57" s="8"/>
      <c r="IOM57" s="8"/>
      <c r="ION57" s="8"/>
      <c r="IOO57" s="8"/>
      <c r="IOP57" s="8"/>
      <c r="IOQ57" s="8"/>
      <c r="IOR57" s="8"/>
      <c r="IOS57" s="8"/>
      <c r="IOT57" s="8"/>
      <c r="IOU57" s="8"/>
      <c r="IOV57" s="8"/>
      <c r="IOW57" s="8"/>
      <c r="IOX57" s="8"/>
      <c r="IOY57" s="8"/>
      <c r="IOZ57" s="8"/>
      <c r="IPA57" s="8"/>
      <c r="IPB57" s="8"/>
      <c r="IPC57" s="8"/>
      <c r="IPD57" s="8"/>
      <c r="IPE57" s="8"/>
      <c r="IPF57" s="8"/>
      <c r="IPG57" s="8"/>
      <c r="IPH57" s="8"/>
      <c r="IPI57" s="8"/>
      <c r="IPJ57" s="8"/>
      <c r="IPK57" s="8"/>
      <c r="IPL57" s="8"/>
      <c r="IPM57" s="8"/>
      <c r="IPN57" s="8"/>
      <c r="IPO57" s="8"/>
      <c r="IPP57" s="8"/>
      <c r="IPQ57" s="8"/>
      <c r="IPR57" s="8"/>
      <c r="IPS57" s="8"/>
      <c r="IPT57" s="8"/>
      <c r="IPU57" s="8"/>
      <c r="IPV57" s="8"/>
      <c r="IPW57" s="8"/>
      <c r="IPX57" s="8"/>
      <c r="IPY57" s="8"/>
      <c r="IPZ57" s="8"/>
      <c r="IQA57" s="8"/>
      <c r="IQB57" s="8"/>
      <c r="IQC57" s="8"/>
      <c r="IQD57" s="8"/>
      <c r="IQE57" s="8"/>
      <c r="IQF57" s="8"/>
      <c r="IQG57" s="8"/>
      <c r="IQH57" s="8"/>
      <c r="IQI57" s="8"/>
      <c r="IQJ57" s="8"/>
      <c r="IQK57" s="8"/>
      <c r="IQL57" s="8"/>
      <c r="IQM57" s="8"/>
      <c r="IQN57" s="8"/>
      <c r="IQO57" s="8"/>
      <c r="IQP57" s="8"/>
      <c r="IQQ57" s="8"/>
      <c r="IQR57" s="8"/>
      <c r="IQS57" s="8"/>
      <c r="IQT57" s="8"/>
      <c r="IQU57" s="8"/>
      <c r="IQV57" s="8"/>
      <c r="IQW57" s="8"/>
      <c r="IQX57" s="8"/>
      <c r="IQY57" s="8"/>
      <c r="IQZ57" s="8"/>
      <c r="IRA57" s="8"/>
      <c r="IRB57" s="8"/>
      <c r="IRC57" s="8"/>
      <c r="IRD57" s="8"/>
      <c r="IRE57" s="8"/>
      <c r="IRF57" s="8"/>
      <c r="IRG57" s="8"/>
      <c r="IRH57" s="8"/>
      <c r="IRI57" s="8"/>
      <c r="IRJ57" s="8"/>
      <c r="IRK57" s="8"/>
      <c r="IRL57" s="8"/>
      <c r="IRM57" s="8"/>
      <c r="IRN57" s="8"/>
      <c r="IRO57" s="8"/>
      <c r="IRP57" s="8"/>
      <c r="IRQ57" s="8"/>
      <c r="IRR57" s="8"/>
      <c r="IRS57" s="8"/>
      <c r="IRT57" s="8"/>
      <c r="IRU57" s="8"/>
      <c r="IRV57" s="8"/>
      <c r="IRW57" s="8"/>
      <c r="IRX57" s="8"/>
      <c r="IRY57" s="8"/>
      <c r="IRZ57" s="8"/>
      <c r="ISA57" s="8"/>
      <c r="ISB57" s="8"/>
      <c r="ISC57" s="8"/>
      <c r="ISD57" s="8"/>
      <c r="ISE57" s="8"/>
      <c r="ISF57" s="8"/>
      <c r="ISG57" s="8"/>
      <c r="ISH57" s="8"/>
      <c r="ISI57" s="8"/>
      <c r="ISJ57" s="8"/>
      <c r="ISK57" s="8"/>
      <c r="ISL57" s="8"/>
      <c r="ISM57" s="8"/>
      <c r="ISN57" s="8"/>
      <c r="ISO57" s="8"/>
      <c r="ISP57" s="8"/>
      <c r="ISQ57" s="8"/>
      <c r="ISR57" s="8"/>
      <c r="ISS57" s="8"/>
      <c r="IST57" s="8"/>
      <c r="ISU57" s="8"/>
      <c r="ISV57" s="8"/>
      <c r="ISW57" s="8"/>
      <c r="ISX57" s="8"/>
      <c r="ISY57" s="8"/>
      <c r="ISZ57" s="8"/>
      <c r="ITA57" s="8"/>
      <c r="ITB57" s="8"/>
      <c r="ITC57" s="8"/>
      <c r="ITD57" s="8"/>
      <c r="ITE57" s="8"/>
      <c r="ITF57" s="8"/>
      <c r="ITG57" s="8"/>
      <c r="ITH57" s="8"/>
      <c r="ITI57" s="8"/>
      <c r="ITJ57" s="8"/>
      <c r="ITK57" s="8"/>
      <c r="ITL57" s="8"/>
      <c r="ITM57" s="8"/>
      <c r="ITN57" s="8"/>
      <c r="ITO57" s="8"/>
      <c r="ITP57" s="8"/>
      <c r="ITQ57" s="8"/>
      <c r="ITR57" s="8"/>
      <c r="ITS57" s="8"/>
      <c r="ITT57" s="8"/>
      <c r="ITU57" s="8"/>
      <c r="ITV57" s="8"/>
      <c r="ITW57" s="8"/>
      <c r="ITX57" s="8"/>
      <c r="ITY57" s="8"/>
      <c r="ITZ57" s="8"/>
      <c r="IUA57" s="8"/>
      <c r="IUB57" s="8"/>
      <c r="IUC57" s="8"/>
      <c r="IUD57" s="8"/>
      <c r="IUE57" s="8"/>
      <c r="IUF57" s="8"/>
      <c r="IUG57" s="8"/>
      <c r="IUH57" s="8"/>
      <c r="IUI57" s="8"/>
      <c r="IUJ57" s="8"/>
      <c r="IUK57" s="8"/>
      <c r="IUL57" s="8"/>
      <c r="IUM57" s="8"/>
      <c r="IUN57" s="8"/>
      <c r="IUO57" s="8"/>
      <c r="IUP57" s="8"/>
      <c r="IUQ57" s="8"/>
      <c r="IUR57" s="8"/>
      <c r="IUS57" s="8"/>
      <c r="IUT57" s="8"/>
      <c r="IUU57" s="8"/>
      <c r="IUV57" s="8"/>
      <c r="IUW57" s="8"/>
      <c r="IUX57" s="8"/>
      <c r="IUY57" s="8"/>
      <c r="IUZ57" s="8"/>
      <c r="IVA57" s="8"/>
      <c r="IVB57" s="8"/>
      <c r="IVC57" s="8"/>
      <c r="IVD57" s="8"/>
      <c r="IVE57" s="8"/>
      <c r="IVF57" s="8"/>
      <c r="IVG57" s="8"/>
      <c r="IVH57" s="8"/>
      <c r="IVI57" s="8"/>
      <c r="IVJ57" s="8"/>
      <c r="IVK57" s="8"/>
      <c r="IVL57" s="8"/>
      <c r="IVM57" s="8"/>
      <c r="IVN57" s="8"/>
      <c r="IVO57" s="8"/>
      <c r="IVP57" s="8"/>
      <c r="IVQ57" s="8"/>
      <c r="IVR57" s="8"/>
      <c r="IVS57" s="8"/>
      <c r="IVT57" s="8"/>
      <c r="IVU57" s="8"/>
      <c r="IVV57" s="8"/>
      <c r="IVW57" s="8"/>
      <c r="IVX57" s="8"/>
      <c r="IVY57" s="8"/>
      <c r="IVZ57" s="8"/>
      <c r="IWA57" s="8"/>
      <c r="IWB57" s="8"/>
      <c r="IWC57" s="8"/>
      <c r="IWD57" s="8"/>
      <c r="IWE57" s="8"/>
      <c r="IWF57" s="8"/>
      <c r="IWG57" s="8"/>
      <c r="IWH57" s="8"/>
      <c r="IWI57" s="8"/>
      <c r="IWJ57" s="8"/>
      <c r="IWK57" s="8"/>
      <c r="IWL57" s="8"/>
      <c r="IWM57" s="8"/>
      <c r="IWN57" s="8"/>
      <c r="IWO57" s="8"/>
      <c r="IWP57" s="8"/>
      <c r="IWQ57" s="8"/>
      <c r="IWR57" s="8"/>
      <c r="IWS57" s="8"/>
      <c r="IWT57" s="8"/>
      <c r="IWU57" s="8"/>
      <c r="IWV57" s="8"/>
      <c r="IWW57" s="8"/>
      <c r="IWX57" s="8"/>
      <c r="IWY57" s="8"/>
      <c r="IWZ57" s="8"/>
      <c r="IXA57" s="8"/>
      <c r="IXB57" s="8"/>
      <c r="IXC57" s="8"/>
      <c r="IXD57" s="8"/>
      <c r="IXE57" s="8"/>
      <c r="IXF57" s="8"/>
      <c r="IXG57" s="8"/>
      <c r="IXH57" s="8"/>
      <c r="IXI57" s="8"/>
      <c r="IXJ57" s="8"/>
      <c r="IXK57" s="8"/>
      <c r="IXL57" s="8"/>
      <c r="IXM57" s="8"/>
      <c r="IXN57" s="8"/>
      <c r="IXO57" s="8"/>
      <c r="IXP57" s="8"/>
      <c r="IXQ57" s="8"/>
      <c r="IXR57" s="8"/>
      <c r="IXS57" s="8"/>
      <c r="IXT57" s="8"/>
      <c r="IXU57" s="8"/>
      <c r="IXV57" s="8"/>
      <c r="IXW57" s="8"/>
      <c r="IXX57" s="8"/>
      <c r="IXY57" s="8"/>
      <c r="IXZ57" s="8"/>
      <c r="IYA57" s="8"/>
      <c r="IYB57" s="8"/>
      <c r="IYC57" s="8"/>
      <c r="IYD57" s="8"/>
      <c r="IYE57" s="8"/>
      <c r="IYF57" s="8"/>
      <c r="IYG57" s="8"/>
      <c r="IYH57" s="8"/>
      <c r="IYI57" s="8"/>
      <c r="IYJ57" s="8"/>
      <c r="IYK57" s="8"/>
      <c r="IYL57" s="8"/>
      <c r="IYM57" s="8"/>
      <c r="IYN57" s="8"/>
      <c r="IYO57" s="8"/>
      <c r="IYP57" s="8"/>
      <c r="IYQ57" s="8"/>
      <c r="IYR57" s="8"/>
      <c r="IYS57" s="8"/>
      <c r="IYT57" s="8"/>
      <c r="IYU57" s="8"/>
      <c r="IYV57" s="8"/>
      <c r="IYW57" s="8"/>
      <c r="IYX57" s="8"/>
      <c r="IYY57" s="8"/>
      <c r="IYZ57" s="8"/>
      <c r="IZA57" s="8"/>
      <c r="IZB57" s="8"/>
      <c r="IZC57" s="8"/>
      <c r="IZD57" s="8"/>
      <c r="IZE57" s="8"/>
      <c r="IZF57" s="8"/>
      <c r="IZG57" s="8"/>
      <c r="IZH57" s="8"/>
      <c r="IZI57" s="8"/>
      <c r="IZJ57" s="8"/>
      <c r="IZK57" s="8"/>
      <c r="IZL57" s="8"/>
      <c r="IZM57" s="8"/>
      <c r="IZN57" s="8"/>
      <c r="IZO57" s="8"/>
      <c r="IZP57" s="8"/>
      <c r="IZQ57" s="8"/>
      <c r="IZR57" s="8"/>
      <c r="IZS57" s="8"/>
      <c r="IZT57" s="8"/>
      <c r="IZU57" s="8"/>
      <c r="IZV57" s="8"/>
      <c r="IZW57" s="8"/>
      <c r="IZX57" s="8"/>
      <c r="IZY57" s="8"/>
      <c r="IZZ57" s="8"/>
      <c r="JAA57" s="8"/>
      <c r="JAB57" s="8"/>
      <c r="JAC57" s="8"/>
      <c r="JAD57" s="8"/>
      <c r="JAE57" s="8"/>
      <c r="JAF57" s="8"/>
      <c r="JAG57" s="8"/>
      <c r="JAH57" s="8"/>
      <c r="JAI57" s="8"/>
      <c r="JAJ57" s="8"/>
      <c r="JAK57" s="8"/>
      <c r="JAL57" s="8"/>
      <c r="JAM57" s="8"/>
      <c r="JAN57" s="8"/>
      <c r="JAO57" s="8"/>
      <c r="JAP57" s="8"/>
      <c r="JAQ57" s="8"/>
      <c r="JAR57" s="8"/>
      <c r="JAS57" s="8"/>
      <c r="JAT57" s="8"/>
      <c r="JAU57" s="8"/>
      <c r="JAV57" s="8"/>
      <c r="JAW57" s="8"/>
      <c r="JAX57" s="8"/>
      <c r="JAY57" s="8"/>
      <c r="JAZ57" s="8"/>
      <c r="JBA57" s="8"/>
      <c r="JBB57" s="8"/>
      <c r="JBC57" s="8"/>
      <c r="JBD57" s="8"/>
      <c r="JBE57" s="8"/>
      <c r="JBF57" s="8"/>
      <c r="JBG57" s="8"/>
      <c r="JBH57" s="8"/>
      <c r="JBI57" s="8"/>
      <c r="JBJ57" s="8"/>
      <c r="JBK57" s="8"/>
      <c r="JBL57" s="8"/>
      <c r="JBM57" s="8"/>
      <c r="JBN57" s="8"/>
      <c r="JBO57" s="8"/>
      <c r="JBP57" s="8"/>
      <c r="JBQ57" s="8"/>
      <c r="JBR57" s="8"/>
      <c r="JBS57" s="8"/>
      <c r="JBT57" s="8"/>
      <c r="JBU57" s="8"/>
      <c r="JBV57" s="8"/>
      <c r="JBW57" s="8"/>
      <c r="JBX57" s="8"/>
      <c r="JBY57" s="8"/>
      <c r="JBZ57" s="8"/>
      <c r="JCA57" s="8"/>
      <c r="JCB57" s="8"/>
      <c r="JCC57" s="8"/>
      <c r="JCD57" s="8"/>
      <c r="JCE57" s="8"/>
      <c r="JCF57" s="8"/>
      <c r="JCG57" s="8"/>
      <c r="JCH57" s="8"/>
      <c r="JCI57" s="8"/>
      <c r="JCJ57" s="8"/>
      <c r="JCK57" s="8"/>
      <c r="JCL57" s="8"/>
      <c r="JCM57" s="8"/>
      <c r="JCN57" s="8"/>
      <c r="JCO57" s="8"/>
      <c r="JCP57" s="8"/>
      <c r="JCQ57" s="8"/>
      <c r="JCR57" s="8"/>
      <c r="JCS57" s="8"/>
      <c r="JCT57" s="8"/>
      <c r="JCU57" s="8"/>
      <c r="JCV57" s="8"/>
      <c r="JCW57" s="8"/>
      <c r="JCX57" s="8"/>
      <c r="JCY57" s="8"/>
      <c r="JCZ57" s="8"/>
      <c r="JDA57" s="8"/>
      <c r="JDB57" s="8"/>
      <c r="JDC57" s="8"/>
      <c r="JDD57" s="8"/>
      <c r="JDE57" s="8"/>
      <c r="JDF57" s="8"/>
      <c r="JDG57" s="8"/>
      <c r="JDH57" s="8"/>
      <c r="JDI57" s="8"/>
      <c r="JDJ57" s="8"/>
      <c r="JDK57" s="8"/>
      <c r="JDL57" s="8"/>
      <c r="JDM57" s="8"/>
      <c r="JDN57" s="8"/>
      <c r="JDO57" s="8"/>
      <c r="JDP57" s="8"/>
      <c r="JDQ57" s="8"/>
      <c r="JDR57" s="8"/>
      <c r="JDS57" s="8"/>
      <c r="JDT57" s="8"/>
      <c r="JDU57" s="8"/>
      <c r="JDV57" s="8"/>
      <c r="JDW57" s="8"/>
      <c r="JDX57" s="8"/>
      <c r="JDY57" s="8"/>
      <c r="JDZ57" s="8"/>
      <c r="JEA57" s="8"/>
      <c r="JEB57" s="8"/>
      <c r="JEC57" s="8"/>
      <c r="JED57" s="8"/>
      <c r="JEE57" s="8"/>
      <c r="JEF57" s="8"/>
      <c r="JEG57" s="8"/>
      <c r="JEH57" s="8"/>
      <c r="JEI57" s="8"/>
      <c r="JEJ57" s="8"/>
      <c r="JEK57" s="8"/>
      <c r="JEL57" s="8"/>
      <c r="JEM57" s="8"/>
      <c r="JEN57" s="8"/>
      <c r="JEO57" s="8"/>
      <c r="JEP57" s="8"/>
      <c r="JEQ57" s="8"/>
      <c r="JER57" s="8"/>
      <c r="JES57" s="8"/>
      <c r="JET57" s="8"/>
      <c r="JEU57" s="8"/>
      <c r="JEV57" s="8"/>
      <c r="JEW57" s="8"/>
      <c r="JEX57" s="8"/>
      <c r="JEY57" s="8"/>
      <c r="JEZ57" s="8"/>
      <c r="JFA57" s="8"/>
      <c r="JFB57" s="8"/>
      <c r="JFC57" s="8"/>
      <c r="JFD57" s="8"/>
      <c r="JFE57" s="8"/>
      <c r="JFF57" s="8"/>
      <c r="JFG57" s="8"/>
      <c r="JFH57" s="8"/>
      <c r="JFI57" s="8"/>
      <c r="JFJ57" s="8"/>
      <c r="JFK57" s="8"/>
      <c r="JFL57" s="8"/>
      <c r="JFM57" s="8"/>
      <c r="JFN57" s="8"/>
      <c r="JFO57" s="8"/>
      <c r="JFP57" s="8"/>
      <c r="JFQ57" s="8"/>
      <c r="JFR57" s="8"/>
      <c r="JFS57" s="8"/>
      <c r="JFT57" s="8"/>
      <c r="JFU57" s="8"/>
      <c r="JFV57" s="8"/>
      <c r="JFW57" s="8"/>
      <c r="JFX57" s="8"/>
      <c r="JFY57" s="8"/>
      <c r="JFZ57" s="8"/>
      <c r="JGA57" s="8"/>
      <c r="JGB57" s="8"/>
      <c r="JGC57" s="8"/>
      <c r="JGD57" s="8"/>
      <c r="JGE57" s="8"/>
      <c r="JGF57" s="8"/>
      <c r="JGG57" s="8"/>
      <c r="JGH57" s="8"/>
      <c r="JGI57" s="8"/>
      <c r="JGJ57" s="8"/>
      <c r="JGK57" s="8"/>
      <c r="JGL57" s="8"/>
      <c r="JGM57" s="8"/>
      <c r="JGN57" s="8"/>
      <c r="JGO57" s="8"/>
      <c r="JGP57" s="8"/>
      <c r="JGQ57" s="8"/>
      <c r="JGR57" s="8"/>
      <c r="JGS57" s="8"/>
      <c r="JGT57" s="8"/>
      <c r="JGU57" s="8"/>
      <c r="JGV57" s="8"/>
      <c r="JGW57" s="8"/>
      <c r="JGX57" s="8"/>
      <c r="JGY57" s="8"/>
      <c r="JGZ57" s="8"/>
      <c r="JHA57" s="8"/>
      <c r="JHB57" s="8"/>
      <c r="JHC57" s="8"/>
      <c r="JHD57" s="8"/>
      <c r="JHE57" s="8"/>
      <c r="JHF57" s="8"/>
      <c r="JHG57" s="8"/>
      <c r="JHH57" s="8"/>
      <c r="JHI57" s="8"/>
      <c r="JHJ57" s="8"/>
      <c r="JHK57" s="8"/>
      <c r="JHL57" s="8"/>
      <c r="JHM57" s="8"/>
      <c r="JHN57" s="8"/>
      <c r="JHO57" s="8"/>
      <c r="JHP57" s="8"/>
      <c r="JHQ57" s="8"/>
      <c r="JHR57" s="8"/>
      <c r="JHS57" s="8"/>
      <c r="JHT57" s="8"/>
      <c r="JHU57" s="8"/>
      <c r="JHV57" s="8"/>
      <c r="JHW57" s="8"/>
      <c r="JHX57" s="8"/>
      <c r="JHY57" s="8"/>
      <c r="JHZ57" s="8"/>
      <c r="JIA57" s="8"/>
      <c r="JIB57" s="8"/>
      <c r="JIC57" s="8"/>
      <c r="JID57" s="8"/>
      <c r="JIE57" s="8"/>
      <c r="JIF57" s="8"/>
      <c r="JIG57" s="8"/>
      <c r="JIH57" s="8"/>
      <c r="JII57" s="8"/>
      <c r="JIJ57" s="8"/>
      <c r="JIK57" s="8"/>
      <c r="JIL57" s="8"/>
      <c r="JIM57" s="8"/>
      <c r="JIN57" s="8"/>
      <c r="JIO57" s="8"/>
      <c r="JIP57" s="8"/>
      <c r="JIQ57" s="8"/>
      <c r="JIR57" s="8"/>
      <c r="JIS57" s="8"/>
      <c r="JIT57" s="8"/>
      <c r="JIU57" s="8"/>
      <c r="JIV57" s="8"/>
      <c r="JIW57" s="8"/>
      <c r="JIX57" s="8"/>
      <c r="JIY57" s="8"/>
      <c r="JIZ57" s="8"/>
      <c r="JJA57" s="8"/>
      <c r="JJB57" s="8"/>
      <c r="JJC57" s="8"/>
      <c r="JJD57" s="8"/>
      <c r="JJE57" s="8"/>
      <c r="JJF57" s="8"/>
      <c r="JJG57" s="8"/>
      <c r="JJH57" s="8"/>
      <c r="JJI57" s="8"/>
      <c r="JJJ57" s="8"/>
      <c r="JJK57" s="8"/>
      <c r="JJL57" s="8"/>
      <c r="JJM57" s="8"/>
      <c r="JJN57" s="8"/>
      <c r="JJO57" s="8"/>
      <c r="JJP57" s="8"/>
      <c r="JJQ57" s="8"/>
      <c r="JJR57" s="8"/>
      <c r="JJS57" s="8"/>
      <c r="JJT57" s="8"/>
      <c r="JJU57" s="8"/>
      <c r="JJV57" s="8"/>
      <c r="JJW57" s="8"/>
      <c r="JJX57" s="8"/>
      <c r="JJY57" s="8"/>
      <c r="JJZ57" s="8"/>
      <c r="JKA57" s="8"/>
      <c r="JKB57" s="8"/>
      <c r="JKC57" s="8"/>
      <c r="JKD57" s="8"/>
      <c r="JKE57" s="8"/>
      <c r="JKF57" s="8"/>
      <c r="JKG57" s="8"/>
      <c r="JKH57" s="8"/>
      <c r="JKI57" s="8"/>
      <c r="JKJ57" s="8"/>
      <c r="JKK57" s="8"/>
      <c r="JKL57" s="8"/>
      <c r="JKM57" s="8"/>
      <c r="JKN57" s="8"/>
      <c r="JKO57" s="8"/>
      <c r="JKP57" s="8"/>
      <c r="JKQ57" s="8"/>
      <c r="JKR57" s="8"/>
      <c r="JKS57" s="8"/>
      <c r="JKT57" s="8"/>
      <c r="JKU57" s="8"/>
      <c r="JKV57" s="8"/>
      <c r="JKW57" s="8"/>
      <c r="JKX57" s="8"/>
      <c r="JKY57" s="8"/>
      <c r="JKZ57" s="8"/>
      <c r="JLA57" s="8"/>
      <c r="JLB57" s="8"/>
      <c r="JLC57" s="8"/>
      <c r="JLD57" s="8"/>
      <c r="JLE57" s="8"/>
      <c r="JLF57" s="8"/>
      <c r="JLG57" s="8"/>
      <c r="JLH57" s="8"/>
      <c r="JLI57" s="8"/>
      <c r="JLJ57" s="8"/>
      <c r="JLK57" s="8"/>
      <c r="JLL57" s="8"/>
      <c r="JLM57" s="8"/>
      <c r="JLN57" s="8"/>
      <c r="JLO57" s="8"/>
      <c r="JLP57" s="8"/>
      <c r="JLQ57" s="8"/>
      <c r="JLR57" s="8"/>
      <c r="JLS57" s="8"/>
      <c r="JLT57" s="8"/>
      <c r="JLU57" s="8"/>
      <c r="JLV57" s="8"/>
      <c r="JLW57" s="8"/>
      <c r="JLX57" s="8"/>
      <c r="JLY57" s="8"/>
      <c r="JLZ57" s="8"/>
      <c r="JMA57" s="8"/>
      <c r="JMB57" s="8"/>
      <c r="JMC57" s="8"/>
      <c r="JMD57" s="8"/>
      <c r="JME57" s="8"/>
      <c r="JMF57" s="8"/>
      <c r="JMG57" s="8"/>
      <c r="JMH57" s="8"/>
      <c r="JMI57" s="8"/>
      <c r="JMJ57" s="8"/>
      <c r="JMK57" s="8"/>
      <c r="JML57" s="8"/>
      <c r="JMM57" s="8"/>
      <c r="JMN57" s="8"/>
      <c r="JMO57" s="8"/>
      <c r="JMP57" s="8"/>
      <c r="JMQ57" s="8"/>
      <c r="JMR57" s="8"/>
      <c r="JMS57" s="8"/>
      <c r="JMT57" s="8"/>
      <c r="JMU57" s="8"/>
      <c r="JMV57" s="8"/>
      <c r="JMW57" s="8"/>
      <c r="JMX57" s="8"/>
      <c r="JMY57" s="8"/>
      <c r="JMZ57" s="8"/>
      <c r="JNA57" s="8"/>
      <c r="JNB57" s="8"/>
      <c r="JNC57" s="8"/>
      <c r="JND57" s="8"/>
      <c r="JNE57" s="8"/>
      <c r="JNF57" s="8"/>
      <c r="JNG57" s="8"/>
      <c r="JNH57" s="8"/>
      <c r="JNI57" s="8"/>
      <c r="JNJ57" s="8"/>
      <c r="JNK57" s="8"/>
      <c r="JNL57" s="8"/>
      <c r="JNM57" s="8"/>
      <c r="JNN57" s="8"/>
      <c r="JNO57" s="8"/>
      <c r="JNP57" s="8"/>
      <c r="JNQ57" s="8"/>
      <c r="JNR57" s="8"/>
      <c r="JNS57" s="8"/>
      <c r="JNT57" s="8"/>
      <c r="JNU57" s="8"/>
      <c r="JNV57" s="8"/>
      <c r="JNW57" s="8"/>
      <c r="JNX57" s="8"/>
      <c r="JNY57" s="8"/>
      <c r="JNZ57" s="8"/>
      <c r="JOA57" s="8"/>
      <c r="JOB57" s="8"/>
      <c r="JOC57" s="8"/>
      <c r="JOD57" s="8"/>
      <c r="JOE57" s="8"/>
      <c r="JOF57" s="8"/>
      <c r="JOG57" s="8"/>
      <c r="JOH57" s="8"/>
      <c r="JOI57" s="8"/>
      <c r="JOJ57" s="8"/>
      <c r="JOK57" s="8"/>
      <c r="JOL57" s="8"/>
      <c r="JOM57" s="8"/>
      <c r="JON57" s="8"/>
      <c r="JOO57" s="8"/>
      <c r="JOP57" s="8"/>
      <c r="JOQ57" s="8"/>
      <c r="JOR57" s="8"/>
      <c r="JOS57" s="8"/>
      <c r="JOT57" s="8"/>
      <c r="JOU57" s="8"/>
      <c r="JOV57" s="8"/>
      <c r="JOW57" s="8"/>
      <c r="JOX57" s="8"/>
      <c r="JOY57" s="8"/>
      <c r="JOZ57" s="8"/>
      <c r="JPA57" s="8"/>
      <c r="JPB57" s="8"/>
      <c r="JPC57" s="8"/>
      <c r="JPD57" s="8"/>
      <c r="JPE57" s="8"/>
      <c r="JPF57" s="8"/>
      <c r="JPG57" s="8"/>
      <c r="JPH57" s="8"/>
      <c r="JPI57" s="8"/>
      <c r="JPJ57" s="8"/>
      <c r="JPK57" s="8"/>
      <c r="JPL57" s="8"/>
      <c r="JPM57" s="8"/>
      <c r="JPN57" s="8"/>
      <c r="JPO57" s="8"/>
      <c r="JPP57" s="8"/>
      <c r="JPQ57" s="8"/>
      <c r="JPR57" s="8"/>
      <c r="JPS57" s="8"/>
      <c r="JPT57" s="8"/>
      <c r="JPU57" s="8"/>
      <c r="JPV57" s="8"/>
      <c r="JPW57" s="8"/>
      <c r="JPX57" s="8"/>
      <c r="JPY57" s="8"/>
      <c r="JPZ57" s="8"/>
      <c r="JQA57" s="8"/>
      <c r="JQB57" s="8"/>
      <c r="JQC57" s="8"/>
      <c r="JQD57" s="8"/>
      <c r="JQE57" s="8"/>
      <c r="JQF57" s="8"/>
      <c r="JQG57" s="8"/>
      <c r="JQH57" s="8"/>
      <c r="JQI57" s="8"/>
      <c r="JQJ57" s="8"/>
      <c r="JQK57" s="8"/>
      <c r="JQL57" s="8"/>
      <c r="JQM57" s="8"/>
      <c r="JQN57" s="8"/>
      <c r="JQO57" s="8"/>
      <c r="JQP57" s="8"/>
      <c r="JQQ57" s="8"/>
      <c r="JQR57" s="8"/>
      <c r="JQS57" s="8"/>
      <c r="JQT57" s="8"/>
      <c r="JQU57" s="8"/>
      <c r="JQV57" s="8"/>
      <c r="JQW57" s="8"/>
      <c r="JQX57" s="8"/>
      <c r="JQY57" s="8"/>
      <c r="JQZ57" s="8"/>
      <c r="JRA57" s="8"/>
      <c r="JRB57" s="8"/>
      <c r="JRC57" s="8"/>
      <c r="JRD57" s="8"/>
      <c r="JRE57" s="8"/>
      <c r="JRF57" s="8"/>
      <c r="JRG57" s="8"/>
      <c r="JRH57" s="8"/>
      <c r="JRI57" s="8"/>
      <c r="JRJ57" s="8"/>
      <c r="JRK57" s="8"/>
      <c r="JRL57" s="8"/>
      <c r="JRM57" s="8"/>
      <c r="JRN57" s="8"/>
      <c r="JRO57" s="8"/>
      <c r="JRP57" s="8"/>
      <c r="JRQ57" s="8"/>
      <c r="JRR57" s="8"/>
      <c r="JRS57" s="8"/>
      <c r="JRT57" s="8"/>
      <c r="JRU57" s="8"/>
      <c r="JRV57" s="8"/>
      <c r="JRW57" s="8"/>
      <c r="JRX57" s="8"/>
      <c r="JRY57" s="8"/>
      <c r="JRZ57" s="8"/>
      <c r="JSA57" s="8"/>
      <c r="JSB57" s="8"/>
      <c r="JSC57" s="8"/>
      <c r="JSD57" s="8"/>
      <c r="JSE57" s="8"/>
      <c r="JSF57" s="8"/>
      <c r="JSG57" s="8"/>
      <c r="JSH57" s="8"/>
      <c r="JSI57" s="8"/>
      <c r="JSJ57" s="8"/>
      <c r="JSK57" s="8"/>
      <c r="JSL57" s="8"/>
      <c r="JSM57" s="8"/>
      <c r="JSN57" s="8"/>
      <c r="JSO57" s="8"/>
      <c r="JSP57" s="8"/>
      <c r="JSQ57" s="8"/>
      <c r="JSR57" s="8"/>
      <c r="JSS57" s="8"/>
      <c r="JST57" s="8"/>
      <c r="JSU57" s="8"/>
      <c r="JSV57" s="8"/>
      <c r="JSW57" s="8"/>
      <c r="JSX57" s="8"/>
      <c r="JSY57" s="8"/>
      <c r="JSZ57" s="8"/>
      <c r="JTA57" s="8"/>
      <c r="JTB57" s="8"/>
      <c r="JTC57" s="8"/>
      <c r="JTD57" s="8"/>
      <c r="JTE57" s="8"/>
      <c r="JTF57" s="8"/>
      <c r="JTG57" s="8"/>
      <c r="JTH57" s="8"/>
      <c r="JTI57" s="8"/>
      <c r="JTJ57" s="8"/>
      <c r="JTK57" s="8"/>
      <c r="JTL57" s="8"/>
      <c r="JTM57" s="8"/>
      <c r="JTN57" s="8"/>
      <c r="JTO57" s="8"/>
      <c r="JTP57" s="8"/>
      <c r="JTQ57" s="8"/>
      <c r="JTR57" s="8"/>
      <c r="JTS57" s="8"/>
      <c r="JTT57" s="8"/>
      <c r="JTU57" s="8"/>
      <c r="JTV57" s="8"/>
      <c r="JTW57" s="8"/>
      <c r="JTX57" s="8"/>
      <c r="JTY57" s="8"/>
      <c r="JTZ57" s="8"/>
      <c r="JUA57" s="8"/>
      <c r="JUB57" s="8"/>
      <c r="JUC57" s="8"/>
      <c r="JUD57" s="8"/>
      <c r="JUE57" s="8"/>
      <c r="JUF57" s="8"/>
      <c r="JUG57" s="8"/>
      <c r="JUH57" s="8"/>
      <c r="JUI57" s="8"/>
      <c r="JUJ57" s="8"/>
      <c r="JUK57" s="8"/>
      <c r="JUL57" s="8"/>
      <c r="JUM57" s="8"/>
      <c r="JUN57" s="8"/>
      <c r="JUO57" s="8"/>
      <c r="JUP57" s="8"/>
      <c r="JUQ57" s="8"/>
      <c r="JUR57" s="8"/>
      <c r="JUS57" s="8"/>
      <c r="JUT57" s="8"/>
      <c r="JUU57" s="8"/>
      <c r="JUV57" s="8"/>
      <c r="JUW57" s="8"/>
      <c r="JUX57" s="8"/>
      <c r="JUY57" s="8"/>
      <c r="JUZ57" s="8"/>
      <c r="JVA57" s="8"/>
      <c r="JVB57" s="8"/>
      <c r="JVC57" s="8"/>
      <c r="JVD57" s="8"/>
      <c r="JVE57" s="8"/>
      <c r="JVF57" s="8"/>
      <c r="JVG57" s="8"/>
      <c r="JVH57" s="8"/>
      <c r="JVI57" s="8"/>
      <c r="JVJ57" s="8"/>
      <c r="JVK57" s="8"/>
      <c r="JVL57" s="8"/>
      <c r="JVM57" s="8"/>
      <c r="JVN57" s="8"/>
      <c r="JVO57" s="8"/>
      <c r="JVP57" s="8"/>
      <c r="JVQ57" s="8"/>
      <c r="JVR57" s="8"/>
      <c r="JVS57" s="8"/>
      <c r="JVT57" s="8"/>
      <c r="JVU57" s="8"/>
      <c r="JVV57" s="8"/>
      <c r="JVW57" s="8"/>
      <c r="JVX57" s="8"/>
      <c r="JVY57" s="8"/>
      <c r="JVZ57" s="8"/>
      <c r="JWA57" s="8"/>
      <c r="JWB57" s="8"/>
      <c r="JWC57" s="8"/>
      <c r="JWD57" s="8"/>
      <c r="JWE57" s="8"/>
      <c r="JWF57" s="8"/>
      <c r="JWG57" s="8"/>
      <c r="JWH57" s="8"/>
      <c r="JWI57" s="8"/>
      <c r="JWJ57" s="8"/>
      <c r="JWK57" s="8"/>
      <c r="JWL57" s="8"/>
      <c r="JWM57" s="8"/>
      <c r="JWN57" s="8"/>
      <c r="JWO57" s="8"/>
      <c r="JWP57" s="8"/>
      <c r="JWQ57" s="8"/>
      <c r="JWR57" s="8"/>
      <c r="JWS57" s="8"/>
      <c r="JWT57" s="8"/>
      <c r="JWU57" s="8"/>
      <c r="JWV57" s="8"/>
      <c r="JWW57" s="8"/>
      <c r="JWX57" s="8"/>
      <c r="JWY57" s="8"/>
      <c r="JWZ57" s="8"/>
      <c r="JXA57" s="8"/>
      <c r="JXB57" s="8"/>
      <c r="JXC57" s="8"/>
      <c r="JXD57" s="8"/>
      <c r="JXE57" s="8"/>
      <c r="JXF57" s="8"/>
      <c r="JXG57" s="8"/>
      <c r="JXH57" s="8"/>
      <c r="JXI57" s="8"/>
      <c r="JXJ57" s="8"/>
      <c r="JXK57" s="8"/>
      <c r="JXL57" s="8"/>
      <c r="JXM57" s="8"/>
      <c r="JXN57" s="8"/>
      <c r="JXO57" s="8"/>
      <c r="JXP57" s="8"/>
      <c r="JXQ57" s="8"/>
      <c r="JXR57" s="8"/>
      <c r="JXS57" s="8"/>
      <c r="JXT57" s="8"/>
      <c r="JXU57" s="8"/>
      <c r="JXV57" s="8"/>
      <c r="JXW57" s="8"/>
      <c r="JXX57" s="8"/>
      <c r="JXY57" s="8"/>
      <c r="JXZ57" s="8"/>
      <c r="JYA57" s="8"/>
      <c r="JYB57" s="8"/>
      <c r="JYC57" s="8"/>
      <c r="JYD57" s="8"/>
      <c r="JYE57" s="8"/>
      <c r="JYF57" s="8"/>
      <c r="JYG57" s="8"/>
      <c r="JYH57" s="8"/>
      <c r="JYI57" s="8"/>
      <c r="JYJ57" s="8"/>
      <c r="JYK57" s="8"/>
      <c r="JYL57" s="8"/>
      <c r="JYM57" s="8"/>
      <c r="JYN57" s="8"/>
      <c r="JYO57" s="8"/>
      <c r="JYP57" s="8"/>
      <c r="JYQ57" s="8"/>
      <c r="JYR57" s="8"/>
      <c r="JYS57" s="8"/>
      <c r="JYT57" s="8"/>
      <c r="JYU57" s="8"/>
      <c r="JYV57" s="8"/>
      <c r="JYW57" s="8"/>
      <c r="JYX57" s="8"/>
      <c r="JYY57" s="8"/>
      <c r="JYZ57" s="8"/>
      <c r="JZA57" s="8"/>
      <c r="JZB57" s="8"/>
      <c r="JZC57" s="8"/>
      <c r="JZD57" s="8"/>
      <c r="JZE57" s="8"/>
      <c r="JZF57" s="8"/>
      <c r="JZG57" s="8"/>
      <c r="JZH57" s="8"/>
      <c r="JZI57" s="8"/>
      <c r="JZJ57" s="8"/>
      <c r="JZK57" s="8"/>
      <c r="JZL57" s="8"/>
      <c r="JZM57" s="8"/>
      <c r="JZN57" s="8"/>
      <c r="JZO57" s="8"/>
      <c r="JZP57" s="8"/>
      <c r="JZQ57" s="8"/>
      <c r="JZR57" s="8"/>
      <c r="JZS57" s="8"/>
      <c r="JZT57" s="8"/>
      <c r="JZU57" s="8"/>
      <c r="JZV57" s="8"/>
      <c r="JZW57" s="8"/>
      <c r="JZX57" s="8"/>
      <c r="JZY57" s="8"/>
      <c r="JZZ57" s="8"/>
      <c r="KAA57" s="8"/>
      <c r="KAB57" s="8"/>
      <c r="KAC57" s="8"/>
      <c r="KAD57" s="8"/>
      <c r="KAE57" s="8"/>
      <c r="KAF57" s="8"/>
      <c r="KAG57" s="8"/>
      <c r="KAH57" s="8"/>
      <c r="KAI57" s="8"/>
      <c r="KAJ57" s="8"/>
      <c r="KAK57" s="8"/>
      <c r="KAL57" s="8"/>
      <c r="KAM57" s="8"/>
      <c r="KAN57" s="8"/>
      <c r="KAO57" s="8"/>
      <c r="KAP57" s="8"/>
      <c r="KAQ57" s="8"/>
      <c r="KAR57" s="8"/>
      <c r="KAS57" s="8"/>
      <c r="KAT57" s="8"/>
      <c r="KAU57" s="8"/>
      <c r="KAV57" s="8"/>
      <c r="KAW57" s="8"/>
      <c r="KAX57" s="8"/>
      <c r="KAY57" s="8"/>
      <c r="KAZ57" s="8"/>
      <c r="KBA57" s="8"/>
      <c r="KBB57" s="8"/>
      <c r="KBC57" s="8"/>
      <c r="KBD57" s="8"/>
      <c r="KBE57" s="8"/>
      <c r="KBF57" s="8"/>
      <c r="KBG57" s="8"/>
      <c r="KBH57" s="8"/>
      <c r="KBI57" s="8"/>
      <c r="KBJ57" s="8"/>
      <c r="KBK57" s="8"/>
      <c r="KBL57" s="8"/>
      <c r="KBM57" s="8"/>
      <c r="KBN57" s="8"/>
      <c r="KBO57" s="8"/>
      <c r="KBP57" s="8"/>
      <c r="KBQ57" s="8"/>
      <c r="KBR57" s="8"/>
      <c r="KBS57" s="8"/>
      <c r="KBT57" s="8"/>
      <c r="KBU57" s="8"/>
      <c r="KBV57" s="8"/>
      <c r="KBW57" s="8"/>
      <c r="KBX57" s="8"/>
      <c r="KBY57" s="8"/>
      <c r="KBZ57" s="8"/>
      <c r="KCA57" s="8"/>
      <c r="KCB57" s="8"/>
      <c r="KCC57" s="8"/>
      <c r="KCD57" s="8"/>
      <c r="KCE57" s="8"/>
      <c r="KCF57" s="8"/>
      <c r="KCG57" s="8"/>
      <c r="KCH57" s="8"/>
      <c r="KCI57" s="8"/>
      <c r="KCJ57" s="8"/>
      <c r="KCK57" s="8"/>
      <c r="KCL57" s="8"/>
      <c r="KCM57" s="8"/>
      <c r="KCN57" s="8"/>
      <c r="KCO57" s="8"/>
      <c r="KCP57" s="8"/>
      <c r="KCQ57" s="8"/>
      <c r="KCR57" s="8"/>
      <c r="KCS57" s="8"/>
      <c r="KCT57" s="8"/>
      <c r="KCU57" s="8"/>
      <c r="KCV57" s="8"/>
      <c r="KCW57" s="8"/>
      <c r="KCX57" s="8"/>
      <c r="KCY57" s="8"/>
      <c r="KCZ57" s="8"/>
      <c r="KDA57" s="8"/>
      <c r="KDB57" s="8"/>
      <c r="KDC57" s="8"/>
      <c r="KDD57" s="8"/>
      <c r="KDE57" s="8"/>
      <c r="KDF57" s="8"/>
      <c r="KDG57" s="8"/>
      <c r="KDH57" s="8"/>
      <c r="KDI57" s="8"/>
      <c r="KDJ57" s="8"/>
      <c r="KDK57" s="8"/>
      <c r="KDL57" s="8"/>
      <c r="KDM57" s="8"/>
      <c r="KDN57" s="8"/>
      <c r="KDO57" s="8"/>
      <c r="KDP57" s="8"/>
      <c r="KDQ57" s="8"/>
      <c r="KDR57" s="8"/>
      <c r="KDS57" s="8"/>
      <c r="KDT57" s="8"/>
      <c r="KDU57" s="8"/>
      <c r="KDV57" s="8"/>
      <c r="KDW57" s="8"/>
      <c r="KDX57" s="8"/>
      <c r="KDY57" s="8"/>
      <c r="KDZ57" s="8"/>
      <c r="KEA57" s="8"/>
      <c r="KEB57" s="8"/>
      <c r="KEC57" s="8"/>
      <c r="KED57" s="8"/>
      <c r="KEE57" s="8"/>
      <c r="KEF57" s="8"/>
      <c r="KEG57" s="8"/>
      <c r="KEH57" s="8"/>
      <c r="KEI57" s="8"/>
      <c r="KEJ57" s="8"/>
      <c r="KEK57" s="8"/>
      <c r="KEL57" s="8"/>
      <c r="KEM57" s="8"/>
      <c r="KEN57" s="8"/>
      <c r="KEO57" s="8"/>
      <c r="KEP57" s="8"/>
      <c r="KEQ57" s="8"/>
      <c r="KER57" s="8"/>
      <c r="KES57" s="8"/>
      <c r="KET57" s="8"/>
      <c r="KEU57" s="8"/>
      <c r="KEV57" s="8"/>
      <c r="KEW57" s="8"/>
      <c r="KEX57" s="8"/>
      <c r="KEY57" s="8"/>
      <c r="KEZ57" s="8"/>
      <c r="KFA57" s="8"/>
      <c r="KFB57" s="8"/>
      <c r="KFC57" s="8"/>
      <c r="KFD57" s="8"/>
      <c r="KFE57" s="8"/>
      <c r="KFF57" s="8"/>
      <c r="KFG57" s="8"/>
      <c r="KFH57" s="8"/>
      <c r="KFI57" s="8"/>
      <c r="KFJ57" s="8"/>
      <c r="KFK57" s="8"/>
      <c r="KFL57" s="8"/>
      <c r="KFM57" s="8"/>
      <c r="KFN57" s="8"/>
      <c r="KFO57" s="8"/>
      <c r="KFP57" s="8"/>
      <c r="KFQ57" s="8"/>
      <c r="KFR57" s="8"/>
      <c r="KFS57" s="8"/>
      <c r="KFT57" s="8"/>
      <c r="KFU57" s="8"/>
      <c r="KFV57" s="8"/>
      <c r="KFW57" s="8"/>
      <c r="KFX57" s="8"/>
      <c r="KFY57" s="8"/>
      <c r="KFZ57" s="8"/>
      <c r="KGA57" s="8"/>
      <c r="KGB57" s="8"/>
      <c r="KGC57" s="8"/>
      <c r="KGD57" s="8"/>
      <c r="KGE57" s="8"/>
      <c r="KGF57" s="8"/>
      <c r="KGG57" s="8"/>
      <c r="KGH57" s="8"/>
      <c r="KGI57" s="8"/>
      <c r="KGJ57" s="8"/>
      <c r="KGK57" s="8"/>
      <c r="KGL57" s="8"/>
      <c r="KGM57" s="8"/>
      <c r="KGN57" s="8"/>
      <c r="KGO57" s="8"/>
      <c r="KGP57" s="8"/>
      <c r="KGQ57" s="8"/>
      <c r="KGR57" s="8"/>
      <c r="KGS57" s="8"/>
      <c r="KGT57" s="8"/>
      <c r="KGU57" s="8"/>
      <c r="KGV57" s="8"/>
      <c r="KGW57" s="8"/>
      <c r="KGX57" s="8"/>
      <c r="KGY57" s="8"/>
      <c r="KGZ57" s="8"/>
      <c r="KHA57" s="8"/>
      <c r="KHB57" s="8"/>
      <c r="KHC57" s="8"/>
      <c r="KHD57" s="8"/>
      <c r="KHE57" s="8"/>
      <c r="KHF57" s="8"/>
      <c r="KHG57" s="8"/>
      <c r="KHH57" s="8"/>
      <c r="KHI57" s="8"/>
      <c r="KHJ57" s="8"/>
      <c r="KHK57" s="8"/>
      <c r="KHL57" s="8"/>
      <c r="KHM57" s="8"/>
      <c r="KHN57" s="8"/>
      <c r="KHO57" s="8"/>
      <c r="KHP57" s="8"/>
      <c r="KHQ57" s="8"/>
      <c r="KHR57" s="8"/>
      <c r="KHS57" s="8"/>
      <c r="KHT57" s="8"/>
      <c r="KHU57" s="8"/>
      <c r="KHV57" s="8"/>
      <c r="KHW57" s="8"/>
      <c r="KHX57" s="8"/>
      <c r="KHY57" s="8"/>
      <c r="KHZ57" s="8"/>
      <c r="KIA57" s="8"/>
      <c r="KIB57" s="8"/>
      <c r="KIC57" s="8"/>
      <c r="KID57" s="8"/>
      <c r="KIE57" s="8"/>
      <c r="KIF57" s="8"/>
      <c r="KIG57" s="8"/>
      <c r="KIH57" s="8"/>
      <c r="KII57" s="8"/>
      <c r="KIJ57" s="8"/>
      <c r="KIK57" s="8"/>
      <c r="KIL57" s="8"/>
      <c r="KIM57" s="8"/>
      <c r="KIN57" s="8"/>
      <c r="KIO57" s="8"/>
      <c r="KIP57" s="8"/>
      <c r="KIQ57" s="8"/>
      <c r="KIR57" s="8"/>
      <c r="KIS57" s="8"/>
      <c r="KIT57" s="8"/>
      <c r="KIU57" s="8"/>
      <c r="KIV57" s="8"/>
      <c r="KIW57" s="8"/>
      <c r="KIX57" s="8"/>
      <c r="KIY57" s="8"/>
      <c r="KIZ57" s="8"/>
      <c r="KJA57" s="8"/>
      <c r="KJB57" s="8"/>
      <c r="KJC57" s="8"/>
      <c r="KJD57" s="8"/>
      <c r="KJE57" s="8"/>
      <c r="KJF57" s="8"/>
      <c r="KJG57" s="8"/>
      <c r="KJH57" s="8"/>
      <c r="KJI57" s="8"/>
      <c r="KJJ57" s="8"/>
      <c r="KJK57" s="8"/>
      <c r="KJL57" s="8"/>
      <c r="KJM57" s="8"/>
      <c r="KJN57" s="8"/>
      <c r="KJO57" s="8"/>
      <c r="KJP57" s="8"/>
      <c r="KJQ57" s="8"/>
      <c r="KJR57" s="8"/>
      <c r="KJS57" s="8"/>
      <c r="KJT57" s="8"/>
      <c r="KJU57" s="8"/>
      <c r="KJV57" s="8"/>
      <c r="KJW57" s="8"/>
      <c r="KJX57" s="8"/>
      <c r="KJY57" s="8"/>
      <c r="KJZ57" s="8"/>
      <c r="KKA57" s="8"/>
      <c r="KKB57" s="8"/>
      <c r="KKC57" s="8"/>
      <c r="KKD57" s="8"/>
      <c r="KKE57" s="8"/>
      <c r="KKF57" s="8"/>
      <c r="KKG57" s="8"/>
      <c r="KKH57" s="8"/>
      <c r="KKI57" s="8"/>
      <c r="KKJ57" s="8"/>
      <c r="KKK57" s="8"/>
      <c r="KKL57" s="8"/>
      <c r="KKM57" s="8"/>
      <c r="KKN57" s="8"/>
      <c r="KKO57" s="8"/>
      <c r="KKP57" s="8"/>
      <c r="KKQ57" s="8"/>
      <c r="KKR57" s="8"/>
      <c r="KKS57" s="8"/>
      <c r="KKT57" s="8"/>
      <c r="KKU57" s="8"/>
      <c r="KKV57" s="8"/>
      <c r="KKW57" s="8"/>
      <c r="KKX57" s="8"/>
      <c r="KKY57" s="8"/>
      <c r="KKZ57" s="8"/>
      <c r="KLA57" s="8"/>
      <c r="KLB57" s="8"/>
      <c r="KLC57" s="8"/>
      <c r="KLD57" s="8"/>
      <c r="KLE57" s="8"/>
      <c r="KLF57" s="8"/>
      <c r="KLG57" s="8"/>
      <c r="KLH57" s="8"/>
      <c r="KLI57" s="8"/>
      <c r="KLJ57" s="8"/>
      <c r="KLK57" s="8"/>
      <c r="KLL57" s="8"/>
      <c r="KLM57" s="8"/>
      <c r="KLN57" s="8"/>
      <c r="KLO57" s="8"/>
      <c r="KLP57" s="8"/>
      <c r="KLQ57" s="8"/>
      <c r="KLR57" s="8"/>
      <c r="KLS57" s="8"/>
      <c r="KLT57" s="8"/>
      <c r="KLU57" s="8"/>
      <c r="KLV57" s="8"/>
      <c r="KLW57" s="8"/>
      <c r="KLX57" s="8"/>
      <c r="KLY57" s="8"/>
      <c r="KLZ57" s="8"/>
      <c r="KMA57" s="8"/>
      <c r="KMB57" s="8"/>
      <c r="KMC57" s="8"/>
      <c r="KMD57" s="8"/>
      <c r="KME57" s="8"/>
      <c r="KMF57" s="8"/>
      <c r="KMG57" s="8"/>
      <c r="KMH57" s="8"/>
      <c r="KMI57" s="8"/>
      <c r="KMJ57" s="8"/>
      <c r="KMK57" s="8"/>
      <c r="KML57" s="8"/>
      <c r="KMM57" s="8"/>
      <c r="KMN57" s="8"/>
      <c r="KMO57" s="8"/>
      <c r="KMP57" s="8"/>
      <c r="KMQ57" s="8"/>
      <c r="KMR57" s="8"/>
      <c r="KMS57" s="8"/>
      <c r="KMT57" s="8"/>
      <c r="KMU57" s="8"/>
      <c r="KMV57" s="8"/>
      <c r="KMW57" s="8"/>
      <c r="KMX57" s="8"/>
      <c r="KMY57" s="8"/>
      <c r="KMZ57" s="8"/>
      <c r="KNA57" s="8"/>
      <c r="KNB57" s="8"/>
      <c r="KNC57" s="8"/>
      <c r="KND57" s="8"/>
      <c r="KNE57" s="8"/>
      <c r="KNF57" s="8"/>
      <c r="KNG57" s="8"/>
      <c r="KNH57" s="8"/>
      <c r="KNI57" s="8"/>
      <c r="KNJ57" s="8"/>
      <c r="KNK57" s="8"/>
      <c r="KNL57" s="8"/>
      <c r="KNM57" s="8"/>
      <c r="KNN57" s="8"/>
      <c r="KNO57" s="8"/>
      <c r="KNP57" s="8"/>
      <c r="KNQ57" s="8"/>
      <c r="KNR57" s="8"/>
      <c r="KNS57" s="8"/>
      <c r="KNT57" s="8"/>
      <c r="KNU57" s="8"/>
      <c r="KNV57" s="8"/>
      <c r="KNW57" s="8"/>
      <c r="KNX57" s="8"/>
      <c r="KNY57" s="8"/>
      <c r="KNZ57" s="8"/>
      <c r="KOA57" s="8"/>
      <c r="KOB57" s="8"/>
      <c r="KOC57" s="8"/>
      <c r="KOD57" s="8"/>
      <c r="KOE57" s="8"/>
      <c r="KOF57" s="8"/>
      <c r="KOG57" s="8"/>
      <c r="KOH57" s="8"/>
      <c r="KOI57" s="8"/>
      <c r="KOJ57" s="8"/>
      <c r="KOK57" s="8"/>
      <c r="KOL57" s="8"/>
      <c r="KOM57" s="8"/>
      <c r="KON57" s="8"/>
      <c r="KOO57" s="8"/>
      <c r="KOP57" s="8"/>
      <c r="KOQ57" s="8"/>
      <c r="KOR57" s="8"/>
      <c r="KOS57" s="8"/>
      <c r="KOT57" s="8"/>
      <c r="KOU57" s="8"/>
      <c r="KOV57" s="8"/>
      <c r="KOW57" s="8"/>
      <c r="KOX57" s="8"/>
      <c r="KOY57" s="8"/>
      <c r="KOZ57" s="8"/>
      <c r="KPA57" s="8"/>
      <c r="KPB57" s="8"/>
      <c r="KPC57" s="8"/>
      <c r="KPD57" s="8"/>
      <c r="KPE57" s="8"/>
      <c r="KPF57" s="8"/>
      <c r="KPG57" s="8"/>
      <c r="KPH57" s="8"/>
      <c r="KPI57" s="8"/>
      <c r="KPJ57" s="8"/>
      <c r="KPK57" s="8"/>
      <c r="KPL57" s="8"/>
      <c r="KPM57" s="8"/>
      <c r="KPN57" s="8"/>
      <c r="KPO57" s="8"/>
      <c r="KPP57" s="8"/>
      <c r="KPQ57" s="8"/>
      <c r="KPR57" s="8"/>
      <c r="KPS57" s="8"/>
      <c r="KPT57" s="8"/>
      <c r="KPU57" s="8"/>
      <c r="KPV57" s="8"/>
      <c r="KPW57" s="8"/>
      <c r="KPX57" s="8"/>
      <c r="KPY57" s="8"/>
      <c r="KPZ57" s="8"/>
      <c r="KQA57" s="8"/>
      <c r="KQB57" s="8"/>
      <c r="KQC57" s="8"/>
      <c r="KQD57" s="8"/>
      <c r="KQE57" s="8"/>
      <c r="KQF57" s="8"/>
      <c r="KQG57" s="8"/>
      <c r="KQH57" s="8"/>
      <c r="KQI57" s="8"/>
      <c r="KQJ57" s="8"/>
      <c r="KQK57" s="8"/>
      <c r="KQL57" s="8"/>
      <c r="KQM57" s="8"/>
      <c r="KQN57" s="8"/>
      <c r="KQO57" s="8"/>
      <c r="KQP57" s="8"/>
      <c r="KQQ57" s="8"/>
      <c r="KQR57" s="8"/>
      <c r="KQS57" s="8"/>
      <c r="KQT57" s="8"/>
      <c r="KQU57" s="8"/>
      <c r="KQV57" s="8"/>
      <c r="KQW57" s="8"/>
      <c r="KQX57" s="8"/>
      <c r="KQY57" s="8"/>
      <c r="KQZ57" s="8"/>
      <c r="KRA57" s="8"/>
      <c r="KRB57" s="8"/>
      <c r="KRC57" s="8"/>
      <c r="KRD57" s="8"/>
      <c r="KRE57" s="8"/>
      <c r="KRF57" s="8"/>
      <c r="KRG57" s="8"/>
      <c r="KRH57" s="8"/>
      <c r="KRI57" s="8"/>
      <c r="KRJ57" s="8"/>
      <c r="KRK57" s="8"/>
      <c r="KRL57" s="8"/>
      <c r="KRM57" s="8"/>
      <c r="KRN57" s="8"/>
      <c r="KRO57" s="8"/>
      <c r="KRP57" s="8"/>
      <c r="KRQ57" s="8"/>
      <c r="KRR57" s="8"/>
      <c r="KRS57" s="8"/>
      <c r="KRT57" s="8"/>
      <c r="KRU57" s="8"/>
      <c r="KRV57" s="8"/>
      <c r="KRW57" s="8"/>
      <c r="KRX57" s="8"/>
      <c r="KRY57" s="8"/>
      <c r="KRZ57" s="8"/>
      <c r="KSA57" s="8"/>
      <c r="KSB57" s="8"/>
      <c r="KSC57" s="8"/>
      <c r="KSD57" s="8"/>
      <c r="KSE57" s="8"/>
      <c r="KSF57" s="8"/>
      <c r="KSG57" s="8"/>
      <c r="KSH57" s="8"/>
      <c r="KSI57" s="8"/>
      <c r="KSJ57" s="8"/>
      <c r="KSK57" s="8"/>
      <c r="KSL57" s="8"/>
      <c r="KSM57" s="8"/>
      <c r="KSN57" s="8"/>
      <c r="KSO57" s="8"/>
      <c r="KSP57" s="8"/>
      <c r="KSQ57" s="8"/>
      <c r="KSR57" s="8"/>
      <c r="KSS57" s="8"/>
      <c r="KST57" s="8"/>
      <c r="KSU57" s="8"/>
      <c r="KSV57" s="8"/>
      <c r="KSW57" s="8"/>
      <c r="KSX57" s="8"/>
      <c r="KSY57" s="8"/>
      <c r="KSZ57" s="8"/>
      <c r="KTA57" s="8"/>
      <c r="KTB57" s="8"/>
      <c r="KTC57" s="8"/>
      <c r="KTD57" s="8"/>
      <c r="KTE57" s="8"/>
      <c r="KTF57" s="8"/>
      <c r="KTG57" s="8"/>
      <c r="KTH57" s="8"/>
      <c r="KTI57" s="8"/>
      <c r="KTJ57" s="8"/>
      <c r="KTK57" s="8"/>
      <c r="KTL57" s="8"/>
      <c r="KTM57" s="8"/>
      <c r="KTN57" s="8"/>
      <c r="KTO57" s="8"/>
      <c r="KTP57" s="8"/>
      <c r="KTQ57" s="8"/>
      <c r="KTR57" s="8"/>
      <c r="KTS57" s="8"/>
      <c r="KTT57" s="8"/>
      <c r="KTU57" s="8"/>
      <c r="KTV57" s="8"/>
      <c r="KTW57" s="8"/>
      <c r="KTX57" s="8"/>
      <c r="KTY57" s="8"/>
      <c r="KTZ57" s="8"/>
      <c r="KUA57" s="8"/>
      <c r="KUB57" s="8"/>
      <c r="KUC57" s="8"/>
      <c r="KUD57" s="8"/>
      <c r="KUE57" s="8"/>
      <c r="KUF57" s="8"/>
      <c r="KUG57" s="8"/>
      <c r="KUH57" s="8"/>
      <c r="KUI57" s="8"/>
      <c r="KUJ57" s="8"/>
      <c r="KUK57" s="8"/>
      <c r="KUL57" s="8"/>
      <c r="KUM57" s="8"/>
      <c r="KUN57" s="8"/>
      <c r="KUO57" s="8"/>
      <c r="KUP57" s="8"/>
      <c r="KUQ57" s="8"/>
      <c r="KUR57" s="8"/>
      <c r="KUS57" s="8"/>
      <c r="KUT57" s="8"/>
      <c r="KUU57" s="8"/>
      <c r="KUV57" s="8"/>
      <c r="KUW57" s="8"/>
      <c r="KUX57" s="8"/>
      <c r="KUY57" s="8"/>
      <c r="KUZ57" s="8"/>
      <c r="KVA57" s="8"/>
      <c r="KVB57" s="8"/>
      <c r="KVC57" s="8"/>
      <c r="KVD57" s="8"/>
      <c r="KVE57" s="8"/>
      <c r="KVF57" s="8"/>
      <c r="KVG57" s="8"/>
      <c r="KVH57" s="8"/>
      <c r="KVI57" s="8"/>
      <c r="KVJ57" s="8"/>
      <c r="KVK57" s="8"/>
      <c r="KVL57" s="8"/>
      <c r="KVM57" s="8"/>
      <c r="KVN57" s="8"/>
      <c r="KVO57" s="8"/>
      <c r="KVP57" s="8"/>
      <c r="KVQ57" s="8"/>
      <c r="KVR57" s="8"/>
      <c r="KVS57" s="8"/>
      <c r="KVT57" s="8"/>
      <c r="KVU57" s="8"/>
      <c r="KVV57" s="8"/>
      <c r="KVW57" s="8"/>
      <c r="KVX57" s="8"/>
      <c r="KVY57" s="8"/>
      <c r="KVZ57" s="8"/>
      <c r="KWA57" s="8"/>
      <c r="KWB57" s="8"/>
      <c r="KWC57" s="8"/>
      <c r="KWD57" s="8"/>
      <c r="KWE57" s="8"/>
      <c r="KWF57" s="8"/>
      <c r="KWG57" s="8"/>
      <c r="KWH57" s="8"/>
      <c r="KWI57" s="8"/>
      <c r="KWJ57" s="8"/>
      <c r="KWK57" s="8"/>
      <c r="KWL57" s="8"/>
      <c r="KWM57" s="8"/>
      <c r="KWN57" s="8"/>
      <c r="KWO57" s="8"/>
      <c r="KWP57" s="8"/>
      <c r="KWQ57" s="8"/>
      <c r="KWR57" s="8"/>
      <c r="KWS57" s="8"/>
      <c r="KWT57" s="8"/>
      <c r="KWU57" s="8"/>
      <c r="KWV57" s="8"/>
      <c r="KWW57" s="8"/>
      <c r="KWX57" s="8"/>
      <c r="KWY57" s="8"/>
      <c r="KWZ57" s="8"/>
      <c r="KXA57" s="8"/>
      <c r="KXB57" s="8"/>
      <c r="KXC57" s="8"/>
      <c r="KXD57" s="8"/>
      <c r="KXE57" s="8"/>
      <c r="KXF57" s="8"/>
      <c r="KXG57" s="8"/>
      <c r="KXH57" s="8"/>
      <c r="KXI57" s="8"/>
      <c r="KXJ57" s="8"/>
      <c r="KXK57" s="8"/>
      <c r="KXL57" s="8"/>
      <c r="KXM57" s="8"/>
      <c r="KXN57" s="8"/>
      <c r="KXO57" s="8"/>
      <c r="KXP57" s="8"/>
      <c r="KXQ57" s="8"/>
      <c r="KXR57" s="8"/>
      <c r="KXS57" s="8"/>
      <c r="KXT57" s="8"/>
      <c r="KXU57" s="8"/>
      <c r="KXV57" s="8"/>
      <c r="KXW57" s="8"/>
      <c r="KXX57" s="8"/>
      <c r="KXY57" s="8"/>
      <c r="KXZ57" s="8"/>
      <c r="KYA57" s="8"/>
      <c r="KYB57" s="8"/>
      <c r="KYC57" s="8"/>
      <c r="KYD57" s="8"/>
      <c r="KYE57" s="8"/>
      <c r="KYF57" s="8"/>
      <c r="KYG57" s="8"/>
      <c r="KYH57" s="8"/>
      <c r="KYI57" s="8"/>
      <c r="KYJ57" s="8"/>
      <c r="KYK57" s="8"/>
      <c r="KYL57" s="8"/>
      <c r="KYM57" s="8"/>
      <c r="KYN57" s="8"/>
      <c r="KYO57" s="8"/>
      <c r="KYP57" s="8"/>
      <c r="KYQ57" s="8"/>
      <c r="KYR57" s="8"/>
      <c r="KYS57" s="8"/>
      <c r="KYT57" s="8"/>
      <c r="KYU57" s="8"/>
      <c r="KYV57" s="8"/>
      <c r="KYW57" s="8"/>
      <c r="KYX57" s="8"/>
      <c r="KYY57" s="8"/>
      <c r="KYZ57" s="8"/>
      <c r="KZA57" s="8"/>
      <c r="KZB57" s="8"/>
      <c r="KZC57" s="8"/>
      <c r="KZD57" s="8"/>
      <c r="KZE57" s="8"/>
      <c r="KZF57" s="8"/>
      <c r="KZG57" s="8"/>
      <c r="KZH57" s="8"/>
      <c r="KZI57" s="8"/>
      <c r="KZJ57" s="8"/>
      <c r="KZK57" s="8"/>
      <c r="KZL57" s="8"/>
      <c r="KZM57" s="8"/>
      <c r="KZN57" s="8"/>
      <c r="KZO57" s="8"/>
      <c r="KZP57" s="8"/>
      <c r="KZQ57" s="8"/>
      <c r="KZR57" s="8"/>
      <c r="KZS57" s="8"/>
      <c r="KZT57" s="8"/>
      <c r="KZU57" s="8"/>
      <c r="KZV57" s="8"/>
      <c r="KZW57" s="8"/>
      <c r="KZX57" s="8"/>
      <c r="KZY57" s="8"/>
      <c r="KZZ57" s="8"/>
      <c r="LAA57" s="8"/>
      <c r="LAB57" s="8"/>
      <c r="LAC57" s="8"/>
      <c r="LAD57" s="8"/>
      <c r="LAE57" s="8"/>
      <c r="LAF57" s="8"/>
      <c r="LAG57" s="8"/>
      <c r="LAH57" s="8"/>
      <c r="LAI57" s="8"/>
      <c r="LAJ57" s="8"/>
      <c r="LAK57" s="8"/>
      <c r="LAL57" s="8"/>
      <c r="LAM57" s="8"/>
      <c r="LAN57" s="8"/>
      <c r="LAO57" s="8"/>
      <c r="LAP57" s="8"/>
      <c r="LAQ57" s="8"/>
      <c r="LAR57" s="8"/>
      <c r="LAS57" s="8"/>
      <c r="LAT57" s="8"/>
      <c r="LAU57" s="8"/>
      <c r="LAV57" s="8"/>
      <c r="LAW57" s="8"/>
      <c r="LAX57" s="8"/>
      <c r="LAY57" s="8"/>
      <c r="LAZ57" s="8"/>
      <c r="LBA57" s="8"/>
      <c r="LBB57" s="8"/>
      <c r="LBC57" s="8"/>
      <c r="LBD57" s="8"/>
      <c r="LBE57" s="8"/>
      <c r="LBF57" s="8"/>
      <c r="LBG57" s="8"/>
      <c r="LBH57" s="8"/>
      <c r="LBI57" s="8"/>
      <c r="LBJ57" s="8"/>
      <c r="LBK57" s="8"/>
      <c r="LBL57" s="8"/>
      <c r="LBM57" s="8"/>
      <c r="LBN57" s="8"/>
      <c r="LBO57" s="8"/>
      <c r="LBP57" s="8"/>
      <c r="LBQ57" s="8"/>
      <c r="LBR57" s="8"/>
      <c r="LBS57" s="8"/>
      <c r="LBT57" s="8"/>
      <c r="LBU57" s="8"/>
      <c r="LBV57" s="8"/>
      <c r="LBW57" s="8"/>
      <c r="LBX57" s="8"/>
      <c r="LBY57" s="8"/>
      <c r="LBZ57" s="8"/>
      <c r="LCA57" s="8"/>
      <c r="LCB57" s="8"/>
      <c r="LCC57" s="8"/>
      <c r="LCD57" s="8"/>
      <c r="LCE57" s="8"/>
      <c r="LCF57" s="8"/>
      <c r="LCG57" s="8"/>
      <c r="LCH57" s="8"/>
      <c r="LCI57" s="8"/>
      <c r="LCJ57" s="8"/>
      <c r="LCK57" s="8"/>
      <c r="LCL57" s="8"/>
      <c r="LCM57" s="8"/>
      <c r="LCN57" s="8"/>
      <c r="LCO57" s="8"/>
      <c r="LCP57" s="8"/>
      <c r="LCQ57" s="8"/>
      <c r="LCR57" s="8"/>
      <c r="LCS57" s="8"/>
      <c r="LCT57" s="8"/>
      <c r="LCU57" s="8"/>
      <c r="LCV57" s="8"/>
      <c r="LCW57" s="8"/>
      <c r="LCX57" s="8"/>
      <c r="LCY57" s="8"/>
      <c r="LCZ57" s="8"/>
      <c r="LDA57" s="8"/>
      <c r="LDB57" s="8"/>
      <c r="LDC57" s="8"/>
      <c r="LDD57" s="8"/>
      <c r="LDE57" s="8"/>
      <c r="LDF57" s="8"/>
      <c r="LDG57" s="8"/>
      <c r="LDH57" s="8"/>
      <c r="LDI57" s="8"/>
      <c r="LDJ57" s="8"/>
      <c r="LDK57" s="8"/>
      <c r="LDL57" s="8"/>
      <c r="LDM57" s="8"/>
      <c r="LDN57" s="8"/>
      <c r="LDO57" s="8"/>
      <c r="LDP57" s="8"/>
      <c r="LDQ57" s="8"/>
      <c r="LDR57" s="8"/>
      <c r="LDS57" s="8"/>
      <c r="LDT57" s="8"/>
      <c r="LDU57" s="8"/>
      <c r="LDV57" s="8"/>
      <c r="LDW57" s="8"/>
      <c r="LDX57" s="8"/>
      <c r="LDY57" s="8"/>
      <c r="LDZ57" s="8"/>
      <c r="LEA57" s="8"/>
      <c r="LEB57" s="8"/>
      <c r="LEC57" s="8"/>
      <c r="LED57" s="8"/>
      <c r="LEE57" s="8"/>
      <c r="LEF57" s="8"/>
      <c r="LEG57" s="8"/>
      <c r="LEH57" s="8"/>
      <c r="LEI57" s="8"/>
      <c r="LEJ57" s="8"/>
      <c r="LEK57" s="8"/>
      <c r="LEL57" s="8"/>
      <c r="LEM57" s="8"/>
      <c r="LEN57" s="8"/>
      <c r="LEO57" s="8"/>
      <c r="LEP57" s="8"/>
      <c r="LEQ57" s="8"/>
      <c r="LER57" s="8"/>
      <c r="LES57" s="8"/>
      <c r="LET57" s="8"/>
      <c r="LEU57" s="8"/>
      <c r="LEV57" s="8"/>
      <c r="LEW57" s="8"/>
      <c r="LEX57" s="8"/>
      <c r="LEY57" s="8"/>
      <c r="LEZ57" s="8"/>
      <c r="LFA57" s="8"/>
      <c r="LFB57" s="8"/>
      <c r="LFC57" s="8"/>
      <c r="LFD57" s="8"/>
      <c r="LFE57" s="8"/>
      <c r="LFF57" s="8"/>
      <c r="LFG57" s="8"/>
      <c r="LFH57" s="8"/>
      <c r="LFI57" s="8"/>
      <c r="LFJ57" s="8"/>
      <c r="LFK57" s="8"/>
      <c r="LFL57" s="8"/>
      <c r="LFM57" s="8"/>
      <c r="LFN57" s="8"/>
      <c r="LFO57" s="8"/>
      <c r="LFP57" s="8"/>
      <c r="LFQ57" s="8"/>
      <c r="LFR57" s="8"/>
      <c r="LFS57" s="8"/>
      <c r="LFT57" s="8"/>
      <c r="LFU57" s="8"/>
      <c r="LFV57" s="8"/>
      <c r="LFW57" s="8"/>
      <c r="LFX57" s="8"/>
      <c r="LFY57" s="8"/>
      <c r="LFZ57" s="8"/>
      <c r="LGA57" s="8"/>
      <c r="LGB57" s="8"/>
      <c r="LGC57" s="8"/>
      <c r="LGD57" s="8"/>
      <c r="LGE57" s="8"/>
      <c r="LGF57" s="8"/>
      <c r="LGG57" s="8"/>
      <c r="LGH57" s="8"/>
      <c r="LGI57" s="8"/>
      <c r="LGJ57" s="8"/>
      <c r="LGK57" s="8"/>
      <c r="LGL57" s="8"/>
      <c r="LGM57" s="8"/>
      <c r="LGN57" s="8"/>
      <c r="LGO57" s="8"/>
      <c r="LGP57" s="8"/>
      <c r="LGQ57" s="8"/>
      <c r="LGR57" s="8"/>
      <c r="LGS57" s="8"/>
      <c r="LGT57" s="8"/>
      <c r="LGU57" s="8"/>
      <c r="LGV57" s="8"/>
      <c r="LGW57" s="8"/>
      <c r="LGX57" s="8"/>
      <c r="LGY57" s="8"/>
      <c r="LGZ57" s="8"/>
      <c r="LHA57" s="8"/>
      <c r="LHB57" s="8"/>
      <c r="LHC57" s="8"/>
      <c r="LHD57" s="8"/>
      <c r="LHE57" s="8"/>
      <c r="LHF57" s="8"/>
      <c r="LHG57" s="8"/>
      <c r="LHH57" s="8"/>
      <c r="LHI57" s="8"/>
      <c r="LHJ57" s="8"/>
      <c r="LHK57" s="8"/>
      <c r="LHL57" s="8"/>
      <c r="LHM57" s="8"/>
      <c r="LHN57" s="8"/>
      <c r="LHO57" s="8"/>
      <c r="LHP57" s="8"/>
      <c r="LHQ57" s="8"/>
      <c r="LHR57" s="8"/>
      <c r="LHS57" s="8"/>
      <c r="LHT57" s="8"/>
      <c r="LHU57" s="8"/>
      <c r="LHV57" s="8"/>
      <c r="LHW57" s="8"/>
      <c r="LHX57" s="8"/>
      <c r="LHY57" s="8"/>
      <c r="LHZ57" s="8"/>
      <c r="LIA57" s="8"/>
      <c r="LIB57" s="8"/>
      <c r="LIC57" s="8"/>
      <c r="LID57" s="8"/>
      <c r="LIE57" s="8"/>
      <c r="LIF57" s="8"/>
      <c r="LIG57" s="8"/>
      <c r="LIH57" s="8"/>
      <c r="LII57" s="8"/>
      <c r="LIJ57" s="8"/>
      <c r="LIK57" s="8"/>
      <c r="LIL57" s="8"/>
      <c r="LIM57" s="8"/>
      <c r="LIN57" s="8"/>
      <c r="LIO57" s="8"/>
      <c r="LIP57" s="8"/>
      <c r="LIQ57" s="8"/>
      <c r="LIR57" s="8"/>
      <c r="LIS57" s="8"/>
      <c r="LIT57" s="8"/>
      <c r="LIU57" s="8"/>
      <c r="LIV57" s="8"/>
      <c r="LIW57" s="8"/>
      <c r="LIX57" s="8"/>
      <c r="LIY57" s="8"/>
      <c r="LIZ57" s="8"/>
      <c r="LJA57" s="8"/>
      <c r="LJB57" s="8"/>
      <c r="LJC57" s="8"/>
      <c r="LJD57" s="8"/>
      <c r="LJE57" s="8"/>
      <c r="LJF57" s="8"/>
      <c r="LJG57" s="8"/>
      <c r="LJH57" s="8"/>
      <c r="LJI57" s="8"/>
      <c r="LJJ57" s="8"/>
      <c r="LJK57" s="8"/>
      <c r="LJL57" s="8"/>
      <c r="LJM57" s="8"/>
      <c r="LJN57" s="8"/>
      <c r="LJO57" s="8"/>
      <c r="LJP57" s="8"/>
      <c r="LJQ57" s="8"/>
      <c r="LJR57" s="8"/>
      <c r="LJS57" s="8"/>
      <c r="LJT57" s="8"/>
      <c r="LJU57" s="8"/>
      <c r="LJV57" s="8"/>
      <c r="LJW57" s="8"/>
      <c r="LJX57" s="8"/>
      <c r="LJY57" s="8"/>
      <c r="LJZ57" s="8"/>
      <c r="LKA57" s="8"/>
      <c r="LKB57" s="8"/>
      <c r="LKC57" s="8"/>
      <c r="LKD57" s="8"/>
      <c r="LKE57" s="8"/>
      <c r="LKF57" s="8"/>
      <c r="LKG57" s="8"/>
      <c r="LKH57" s="8"/>
      <c r="LKI57" s="8"/>
      <c r="LKJ57" s="8"/>
      <c r="LKK57" s="8"/>
      <c r="LKL57" s="8"/>
      <c r="LKM57" s="8"/>
      <c r="LKN57" s="8"/>
      <c r="LKO57" s="8"/>
      <c r="LKP57" s="8"/>
      <c r="LKQ57" s="8"/>
      <c r="LKR57" s="8"/>
      <c r="LKS57" s="8"/>
      <c r="LKT57" s="8"/>
      <c r="LKU57" s="8"/>
      <c r="LKV57" s="8"/>
      <c r="LKW57" s="8"/>
      <c r="LKX57" s="8"/>
      <c r="LKY57" s="8"/>
      <c r="LKZ57" s="8"/>
      <c r="LLA57" s="8"/>
      <c r="LLB57" s="8"/>
      <c r="LLC57" s="8"/>
      <c r="LLD57" s="8"/>
      <c r="LLE57" s="8"/>
      <c r="LLF57" s="8"/>
      <c r="LLG57" s="8"/>
      <c r="LLH57" s="8"/>
      <c r="LLI57" s="8"/>
      <c r="LLJ57" s="8"/>
      <c r="LLK57" s="8"/>
      <c r="LLL57" s="8"/>
      <c r="LLM57" s="8"/>
      <c r="LLN57" s="8"/>
      <c r="LLO57" s="8"/>
      <c r="LLP57" s="8"/>
      <c r="LLQ57" s="8"/>
      <c r="LLR57" s="8"/>
      <c r="LLS57" s="8"/>
      <c r="LLT57" s="8"/>
      <c r="LLU57" s="8"/>
      <c r="LLV57" s="8"/>
      <c r="LLW57" s="8"/>
      <c r="LLX57" s="8"/>
      <c r="LLY57" s="8"/>
      <c r="LLZ57" s="8"/>
      <c r="LMA57" s="8"/>
      <c r="LMB57" s="8"/>
      <c r="LMC57" s="8"/>
      <c r="LMD57" s="8"/>
      <c r="LME57" s="8"/>
      <c r="LMF57" s="8"/>
      <c r="LMG57" s="8"/>
      <c r="LMH57" s="8"/>
      <c r="LMI57" s="8"/>
      <c r="LMJ57" s="8"/>
      <c r="LMK57" s="8"/>
      <c r="LML57" s="8"/>
      <c r="LMM57" s="8"/>
      <c r="LMN57" s="8"/>
      <c r="LMO57" s="8"/>
      <c r="LMP57" s="8"/>
      <c r="LMQ57" s="8"/>
      <c r="LMR57" s="8"/>
      <c r="LMS57" s="8"/>
      <c r="LMT57" s="8"/>
      <c r="LMU57" s="8"/>
      <c r="LMV57" s="8"/>
      <c r="LMW57" s="8"/>
      <c r="LMX57" s="8"/>
      <c r="LMY57" s="8"/>
      <c r="LMZ57" s="8"/>
      <c r="LNA57" s="8"/>
      <c r="LNB57" s="8"/>
      <c r="LNC57" s="8"/>
      <c r="LND57" s="8"/>
      <c r="LNE57" s="8"/>
      <c r="LNF57" s="8"/>
      <c r="LNG57" s="8"/>
      <c r="LNH57" s="8"/>
      <c r="LNI57" s="8"/>
      <c r="LNJ57" s="8"/>
      <c r="LNK57" s="8"/>
      <c r="LNL57" s="8"/>
      <c r="LNM57" s="8"/>
      <c r="LNN57" s="8"/>
      <c r="LNO57" s="8"/>
      <c r="LNP57" s="8"/>
      <c r="LNQ57" s="8"/>
      <c r="LNR57" s="8"/>
      <c r="LNS57" s="8"/>
      <c r="LNT57" s="8"/>
      <c r="LNU57" s="8"/>
      <c r="LNV57" s="8"/>
      <c r="LNW57" s="8"/>
      <c r="LNX57" s="8"/>
      <c r="LNY57" s="8"/>
      <c r="LNZ57" s="8"/>
      <c r="LOA57" s="8"/>
      <c r="LOB57" s="8"/>
      <c r="LOC57" s="8"/>
      <c r="LOD57" s="8"/>
      <c r="LOE57" s="8"/>
      <c r="LOF57" s="8"/>
      <c r="LOG57" s="8"/>
      <c r="LOH57" s="8"/>
      <c r="LOI57" s="8"/>
      <c r="LOJ57" s="8"/>
      <c r="LOK57" s="8"/>
      <c r="LOL57" s="8"/>
      <c r="LOM57" s="8"/>
      <c r="LON57" s="8"/>
      <c r="LOO57" s="8"/>
      <c r="LOP57" s="8"/>
      <c r="LOQ57" s="8"/>
      <c r="LOR57" s="8"/>
      <c r="LOS57" s="8"/>
      <c r="LOT57" s="8"/>
      <c r="LOU57" s="8"/>
      <c r="LOV57" s="8"/>
      <c r="LOW57" s="8"/>
      <c r="LOX57" s="8"/>
      <c r="LOY57" s="8"/>
      <c r="LOZ57" s="8"/>
      <c r="LPA57" s="8"/>
      <c r="LPB57" s="8"/>
      <c r="LPC57" s="8"/>
      <c r="LPD57" s="8"/>
      <c r="LPE57" s="8"/>
      <c r="LPF57" s="8"/>
      <c r="LPG57" s="8"/>
      <c r="LPH57" s="8"/>
      <c r="LPI57" s="8"/>
      <c r="LPJ57" s="8"/>
      <c r="LPK57" s="8"/>
      <c r="LPL57" s="8"/>
      <c r="LPM57" s="8"/>
      <c r="LPN57" s="8"/>
      <c r="LPO57" s="8"/>
      <c r="LPP57" s="8"/>
      <c r="LPQ57" s="8"/>
      <c r="LPR57" s="8"/>
      <c r="LPS57" s="8"/>
      <c r="LPT57" s="8"/>
      <c r="LPU57" s="8"/>
      <c r="LPV57" s="8"/>
      <c r="LPW57" s="8"/>
      <c r="LPX57" s="8"/>
      <c r="LPY57" s="8"/>
      <c r="LPZ57" s="8"/>
      <c r="LQA57" s="8"/>
      <c r="LQB57" s="8"/>
      <c r="LQC57" s="8"/>
      <c r="LQD57" s="8"/>
      <c r="LQE57" s="8"/>
      <c r="LQF57" s="8"/>
      <c r="LQG57" s="8"/>
      <c r="LQH57" s="8"/>
      <c r="LQI57" s="8"/>
      <c r="LQJ57" s="8"/>
      <c r="LQK57" s="8"/>
      <c r="LQL57" s="8"/>
      <c r="LQM57" s="8"/>
      <c r="LQN57" s="8"/>
      <c r="LQO57" s="8"/>
      <c r="LQP57" s="8"/>
      <c r="LQQ57" s="8"/>
      <c r="LQR57" s="8"/>
      <c r="LQS57" s="8"/>
      <c r="LQT57" s="8"/>
      <c r="LQU57" s="8"/>
      <c r="LQV57" s="8"/>
      <c r="LQW57" s="8"/>
      <c r="LQX57" s="8"/>
      <c r="LQY57" s="8"/>
      <c r="LQZ57" s="8"/>
      <c r="LRA57" s="8"/>
      <c r="LRB57" s="8"/>
      <c r="LRC57" s="8"/>
      <c r="LRD57" s="8"/>
      <c r="LRE57" s="8"/>
      <c r="LRF57" s="8"/>
      <c r="LRG57" s="8"/>
      <c r="LRH57" s="8"/>
      <c r="LRI57" s="8"/>
      <c r="LRJ57" s="8"/>
      <c r="LRK57" s="8"/>
      <c r="LRL57" s="8"/>
      <c r="LRM57" s="8"/>
      <c r="LRN57" s="8"/>
      <c r="LRO57" s="8"/>
      <c r="LRP57" s="8"/>
      <c r="LRQ57" s="8"/>
      <c r="LRR57" s="8"/>
      <c r="LRS57" s="8"/>
      <c r="LRT57" s="8"/>
      <c r="LRU57" s="8"/>
      <c r="LRV57" s="8"/>
      <c r="LRW57" s="8"/>
      <c r="LRX57" s="8"/>
      <c r="LRY57" s="8"/>
      <c r="LRZ57" s="8"/>
      <c r="LSA57" s="8"/>
      <c r="LSB57" s="8"/>
      <c r="LSC57" s="8"/>
      <c r="LSD57" s="8"/>
      <c r="LSE57" s="8"/>
      <c r="LSF57" s="8"/>
      <c r="LSG57" s="8"/>
      <c r="LSH57" s="8"/>
      <c r="LSI57" s="8"/>
      <c r="LSJ57" s="8"/>
      <c r="LSK57" s="8"/>
      <c r="LSL57" s="8"/>
      <c r="LSM57" s="8"/>
      <c r="LSN57" s="8"/>
      <c r="LSO57" s="8"/>
      <c r="LSP57" s="8"/>
      <c r="LSQ57" s="8"/>
      <c r="LSR57" s="8"/>
      <c r="LSS57" s="8"/>
      <c r="LST57" s="8"/>
      <c r="LSU57" s="8"/>
      <c r="LSV57" s="8"/>
      <c r="LSW57" s="8"/>
      <c r="LSX57" s="8"/>
      <c r="LSY57" s="8"/>
      <c r="LSZ57" s="8"/>
      <c r="LTA57" s="8"/>
      <c r="LTB57" s="8"/>
      <c r="LTC57" s="8"/>
      <c r="LTD57" s="8"/>
      <c r="LTE57" s="8"/>
      <c r="LTF57" s="8"/>
      <c r="LTG57" s="8"/>
      <c r="LTH57" s="8"/>
      <c r="LTI57" s="8"/>
      <c r="LTJ57" s="8"/>
      <c r="LTK57" s="8"/>
      <c r="LTL57" s="8"/>
      <c r="LTM57" s="8"/>
      <c r="LTN57" s="8"/>
      <c r="LTO57" s="8"/>
      <c r="LTP57" s="8"/>
      <c r="LTQ57" s="8"/>
      <c r="LTR57" s="8"/>
      <c r="LTS57" s="8"/>
      <c r="LTT57" s="8"/>
      <c r="LTU57" s="8"/>
      <c r="LTV57" s="8"/>
      <c r="LTW57" s="8"/>
      <c r="LTX57" s="8"/>
      <c r="LTY57" s="8"/>
      <c r="LTZ57" s="8"/>
      <c r="LUA57" s="8"/>
      <c r="LUB57" s="8"/>
      <c r="LUC57" s="8"/>
      <c r="LUD57" s="8"/>
      <c r="LUE57" s="8"/>
      <c r="LUF57" s="8"/>
      <c r="LUG57" s="8"/>
      <c r="LUH57" s="8"/>
      <c r="LUI57" s="8"/>
      <c r="LUJ57" s="8"/>
      <c r="LUK57" s="8"/>
      <c r="LUL57" s="8"/>
      <c r="LUM57" s="8"/>
      <c r="LUN57" s="8"/>
      <c r="LUO57" s="8"/>
      <c r="LUP57" s="8"/>
      <c r="LUQ57" s="8"/>
      <c r="LUR57" s="8"/>
      <c r="LUS57" s="8"/>
      <c r="LUT57" s="8"/>
      <c r="LUU57" s="8"/>
      <c r="LUV57" s="8"/>
      <c r="LUW57" s="8"/>
      <c r="LUX57" s="8"/>
      <c r="LUY57" s="8"/>
      <c r="LUZ57" s="8"/>
      <c r="LVA57" s="8"/>
      <c r="LVB57" s="8"/>
      <c r="LVC57" s="8"/>
      <c r="LVD57" s="8"/>
      <c r="LVE57" s="8"/>
      <c r="LVF57" s="8"/>
      <c r="LVG57" s="8"/>
      <c r="LVH57" s="8"/>
      <c r="LVI57" s="8"/>
      <c r="LVJ57" s="8"/>
      <c r="LVK57" s="8"/>
      <c r="LVL57" s="8"/>
      <c r="LVM57" s="8"/>
      <c r="LVN57" s="8"/>
      <c r="LVO57" s="8"/>
      <c r="LVP57" s="8"/>
      <c r="LVQ57" s="8"/>
      <c r="LVR57" s="8"/>
      <c r="LVS57" s="8"/>
      <c r="LVT57" s="8"/>
      <c r="LVU57" s="8"/>
      <c r="LVV57" s="8"/>
      <c r="LVW57" s="8"/>
      <c r="LVX57" s="8"/>
      <c r="LVY57" s="8"/>
      <c r="LVZ57" s="8"/>
      <c r="LWA57" s="8"/>
      <c r="LWB57" s="8"/>
      <c r="LWC57" s="8"/>
      <c r="LWD57" s="8"/>
      <c r="LWE57" s="8"/>
      <c r="LWF57" s="8"/>
      <c r="LWG57" s="8"/>
      <c r="LWH57" s="8"/>
      <c r="LWI57" s="8"/>
      <c r="LWJ57" s="8"/>
      <c r="LWK57" s="8"/>
      <c r="LWL57" s="8"/>
      <c r="LWM57" s="8"/>
      <c r="LWN57" s="8"/>
      <c r="LWO57" s="8"/>
      <c r="LWP57" s="8"/>
      <c r="LWQ57" s="8"/>
      <c r="LWR57" s="8"/>
      <c r="LWS57" s="8"/>
      <c r="LWT57" s="8"/>
      <c r="LWU57" s="8"/>
      <c r="LWV57" s="8"/>
      <c r="LWW57" s="8"/>
      <c r="LWX57" s="8"/>
      <c r="LWY57" s="8"/>
      <c r="LWZ57" s="8"/>
      <c r="LXA57" s="8"/>
      <c r="LXB57" s="8"/>
      <c r="LXC57" s="8"/>
      <c r="LXD57" s="8"/>
      <c r="LXE57" s="8"/>
      <c r="LXF57" s="8"/>
      <c r="LXG57" s="8"/>
      <c r="LXH57" s="8"/>
      <c r="LXI57" s="8"/>
      <c r="LXJ57" s="8"/>
      <c r="LXK57" s="8"/>
      <c r="LXL57" s="8"/>
      <c r="LXM57" s="8"/>
      <c r="LXN57" s="8"/>
      <c r="LXO57" s="8"/>
      <c r="LXP57" s="8"/>
      <c r="LXQ57" s="8"/>
      <c r="LXR57" s="8"/>
      <c r="LXS57" s="8"/>
      <c r="LXT57" s="8"/>
      <c r="LXU57" s="8"/>
      <c r="LXV57" s="8"/>
      <c r="LXW57" s="8"/>
      <c r="LXX57" s="8"/>
      <c r="LXY57" s="8"/>
      <c r="LXZ57" s="8"/>
      <c r="LYA57" s="8"/>
      <c r="LYB57" s="8"/>
      <c r="LYC57" s="8"/>
      <c r="LYD57" s="8"/>
      <c r="LYE57" s="8"/>
      <c r="LYF57" s="8"/>
      <c r="LYG57" s="8"/>
      <c r="LYH57" s="8"/>
      <c r="LYI57" s="8"/>
      <c r="LYJ57" s="8"/>
      <c r="LYK57" s="8"/>
      <c r="LYL57" s="8"/>
      <c r="LYM57" s="8"/>
      <c r="LYN57" s="8"/>
      <c r="LYO57" s="8"/>
      <c r="LYP57" s="8"/>
      <c r="LYQ57" s="8"/>
      <c r="LYR57" s="8"/>
      <c r="LYS57" s="8"/>
      <c r="LYT57" s="8"/>
      <c r="LYU57" s="8"/>
      <c r="LYV57" s="8"/>
      <c r="LYW57" s="8"/>
      <c r="LYX57" s="8"/>
      <c r="LYY57" s="8"/>
      <c r="LYZ57" s="8"/>
      <c r="LZA57" s="8"/>
      <c r="LZB57" s="8"/>
      <c r="LZC57" s="8"/>
      <c r="LZD57" s="8"/>
      <c r="LZE57" s="8"/>
      <c r="LZF57" s="8"/>
      <c r="LZG57" s="8"/>
      <c r="LZH57" s="8"/>
      <c r="LZI57" s="8"/>
      <c r="LZJ57" s="8"/>
      <c r="LZK57" s="8"/>
      <c r="LZL57" s="8"/>
      <c r="LZM57" s="8"/>
      <c r="LZN57" s="8"/>
      <c r="LZO57" s="8"/>
      <c r="LZP57" s="8"/>
      <c r="LZQ57" s="8"/>
      <c r="LZR57" s="8"/>
      <c r="LZS57" s="8"/>
      <c r="LZT57" s="8"/>
      <c r="LZU57" s="8"/>
      <c r="LZV57" s="8"/>
      <c r="LZW57" s="8"/>
      <c r="LZX57" s="8"/>
      <c r="LZY57" s="8"/>
      <c r="LZZ57" s="8"/>
      <c r="MAA57" s="8"/>
      <c r="MAB57" s="8"/>
      <c r="MAC57" s="8"/>
      <c r="MAD57" s="8"/>
      <c r="MAE57" s="8"/>
      <c r="MAF57" s="8"/>
      <c r="MAG57" s="8"/>
      <c r="MAH57" s="8"/>
      <c r="MAI57" s="8"/>
      <c r="MAJ57" s="8"/>
      <c r="MAK57" s="8"/>
      <c r="MAL57" s="8"/>
      <c r="MAM57" s="8"/>
      <c r="MAN57" s="8"/>
      <c r="MAO57" s="8"/>
      <c r="MAP57" s="8"/>
      <c r="MAQ57" s="8"/>
      <c r="MAR57" s="8"/>
      <c r="MAS57" s="8"/>
      <c r="MAT57" s="8"/>
      <c r="MAU57" s="8"/>
      <c r="MAV57" s="8"/>
      <c r="MAW57" s="8"/>
      <c r="MAX57" s="8"/>
      <c r="MAY57" s="8"/>
      <c r="MAZ57" s="8"/>
      <c r="MBA57" s="8"/>
      <c r="MBB57" s="8"/>
      <c r="MBC57" s="8"/>
      <c r="MBD57" s="8"/>
      <c r="MBE57" s="8"/>
      <c r="MBF57" s="8"/>
      <c r="MBG57" s="8"/>
      <c r="MBH57" s="8"/>
      <c r="MBI57" s="8"/>
      <c r="MBJ57" s="8"/>
      <c r="MBK57" s="8"/>
      <c r="MBL57" s="8"/>
      <c r="MBM57" s="8"/>
      <c r="MBN57" s="8"/>
      <c r="MBO57" s="8"/>
      <c r="MBP57" s="8"/>
      <c r="MBQ57" s="8"/>
      <c r="MBR57" s="8"/>
      <c r="MBS57" s="8"/>
      <c r="MBT57" s="8"/>
      <c r="MBU57" s="8"/>
      <c r="MBV57" s="8"/>
      <c r="MBW57" s="8"/>
      <c r="MBX57" s="8"/>
      <c r="MBY57" s="8"/>
      <c r="MBZ57" s="8"/>
      <c r="MCA57" s="8"/>
      <c r="MCB57" s="8"/>
      <c r="MCC57" s="8"/>
      <c r="MCD57" s="8"/>
      <c r="MCE57" s="8"/>
      <c r="MCF57" s="8"/>
      <c r="MCG57" s="8"/>
      <c r="MCH57" s="8"/>
      <c r="MCI57" s="8"/>
      <c r="MCJ57" s="8"/>
      <c r="MCK57" s="8"/>
      <c r="MCL57" s="8"/>
      <c r="MCM57" s="8"/>
      <c r="MCN57" s="8"/>
      <c r="MCO57" s="8"/>
      <c r="MCP57" s="8"/>
      <c r="MCQ57" s="8"/>
      <c r="MCR57" s="8"/>
      <c r="MCS57" s="8"/>
      <c r="MCT57" s="8"/>
      <c r="MCU57" s="8"/>
      <c r="MCV57" s="8"/>
      <c r="MCW57" s="8"/>
      <c r="MCX57" s="8"/>
      <c r="MCY57" s="8"/>
      <c r="MCZ57" s="8"/>
      <c r="MDA57" s="8"/>
      <c r="MDB57" s="8"/>
      <c r="MDC57" s="8"/>
      <c r="MDD57" s="8"/>
      <c r="MDE57" s="8"/>
      <c r="MDF57" s="8"/>
      <c r="MDG57" s="8"/>
      <c r="MDH57" s="8"/>
      <c r="MDI57" s="8"/>
      <c r="MDJ57" s="8"/>
      <c r="MDK57" s="8"/>
      <c r="MDL57" s="8"/>
      <c r="MDM57" s="8"/>
      <c r="MDN57" s="8"/>
      <c r="MDO57" s="8"/>
      <c r="MDP57" s="8"/>
      <c r="MDQ57" s="8"/>
      <c r="MDR57" s="8"/>
      <c r="MDS57" s="8"/>
      <c r="MDT57" s="8"/>
      <c r="MDU57" s="8"/>
      <c r="MDV57" s="8"/>
      <c r="MDW57" s="8"/>
      <c r="MDX57" s="8"/>
      <c r="MDY57" s="8"/>
      <c r="MDZ57" s="8"/>
      <c r="MEA57" s="8"/>
      <c r="MEB57" s="8"/>
      <c r="MEC57" s="8"/>
      <c r="MED57" s="8"/>
      <c r="MEE57" s="8"/>
      <c r="MEF57" s="8"/>
      <c r="MEG57" s="8"/>
      <c r="MEH57" s="8"/>
      <c r="MEI57" s="8"/>
      <c r="MEJ57" s="8"/>
      <c r="MEK57" s="8"/>
      <c r="MEL57" s="8"/>
      <c r="MEM57" s="8"/>
      <c r="MEN57" s="8"/>
      <c r="MEO57" s="8"/>
      <c r="MEP57" s="8"/>
      <c r="MEQ57" s="8"/>
      <c r="MER57" s="8"/>
      <c r="MES57" s="8"/>
      <c r="MET57" s="8"/>
      <c r="MEU57" s="8"/>
      <c r="MEV57" s="8"/>
      <c r="MEW57" s="8"/>
      <c r="MEX57" s="8"/>
      <c r="MEY57" s="8"/>
      <c r="MEZ57" s="8"/>
      <c r="MFA57" s="8"/>
      <c r="MFB57" s="8"/>
      <c r="MFC57" s="8"/>
      <c r="MFD57" s="8"/>
      <c r="MFE57" s="8"/>
      <c r="MFF57" s="8"/>
      <c r="MFG57" s="8"/>
      <c r="MFH57" s="8"/>
      <c r="MFI57" s="8"/>
      <c r="MFJ57" s="8"/>
      <c r="MFK57" s="8"/>
      <c r="MFL57" s="8"/>
      <c r="MFM57" s="8"/>
      <c r="MFN57" s="8"/>
      <c r="MFO57" s="8"/>
      <c r="MFP57" s="8"/>
      <c r="MFQ57" s="8"/>
      <c r="MFR57" s="8"/>
      <c r="MFS57" s="8"/>
      <c r="MFT57" s="8"/>
      <c r="MFU57" s="8"/>
      <c r="MFV57" s="8"/>
      <c r="MFW57" s="8"/>
      <c r="MFX57" s="8"/>
      <c r="MFY57" s="8"/>
      <c r="MFZ57" s="8"/>
      <c r="MGA57" s="8"/>
      <c r="MGB57" s="8"/>
      <c r="MGC57" s="8"/>
      <c r="MGD57" s="8"/>
      <c r="MGE57" s="8"/>
      <c r="MGF57" s="8"/>
      <c r="MGG57" s="8"/>
      <c r="MGH57" s="8"/>
      <c r="MGI57" s="8"/>
      <c r="MGJ57" s="8"/>
      <c r="MGK57" s="8"/>
      <c r="MGL57" s="8"/>
      <c r="MGM57" s="8"/>
      <c r="MGN57" s="8"/>
      <c r="MGO57" s="8"/>
      <c r="MGP57" s="8"/>
      <c r="MGQ57" s="8"/>
      <c r="MGR57" s="8"/>
      <c r="MGS57" s="8"/>
      <c r="MGT57" s="8"/>
      <c r="MGU57" s="8"/>
      <c r="MGV57" s="8"/>
      <c r="MGW57" s="8"/>
      <c r="MGX57" s="8"/>
      <c r="MGY57" s="8"/>
      <c r="MGZ57" s="8"/>
      <c r="MHA57" s="8"/>
      <c r="MHB57" s="8"/>
      <c r="MHC57" s="8"/>
      <c r="MHD57" s="8"/>
      <c r="MHE57" s="8"/>
      <c r="MHF57" s="8"/>
      <c r="MHG57" s="8"/>
      <c r="MHH57" s="8"/>
      <c r="MHI57" s="8"/>
      <c r="MHJ57" s="8"/>
      <c r="MHK57" s="8"/>
      <c r="MHL57" s="8"/>
      <c r="MHM57" s="8"/>
      <c r="MHN57" s="8"/>
      <c r="MHO57" s="8"/>
      <c r="MHP57" s="8"/>
      <c r="MHQ57" s="8"/>
      <c r="MHR57" s="8"/>
      <c r="MHS57" s="8"/>
      <c r="MHT57" s="8"/>
      <c r="MHU57" s="8"/>
      <c r="MHV57" s="8"/>
      <c r="MHW57" s="8"/>
      <c r="MHX57" s="8"/>
      <c r="MHY57" s="8"/>
      <c r="MHZ57" s="8"/>
      <c r="MIA57" s="8"/>
      <c r="MIB57" s="8"/>
      <c r="MIC57" s="8"/>
      <c r="MID57" s="8"/>
      <c r="MIE57" s="8"/>
      <c r="MIF57" s="8"/>
      <c r="MIG57" s="8"/>
      <c r="MIH57" s="8"/>
      <c r="MII57" s="8"/>
      <c r="MIJ57" s="8"/>
      <c r="MIK57" s="8"/>
      <c r="MIL57" s="8"/>
      <c r="MIM57" s="8"/>
      <c r="MIN57" s="8"/>
      <c r="MIO57" s="8"/>
      <c r="MIP57" s="8"/>
      <c r="MIQ57" s="8"/>
      <c r="MIR57" s="8"/>
      <c r="MIS57" s="8"/>
      <c r="MIT57" s="8"/>
      <c r="MIU57" s="8"/>
      <c r="MIV57" s="8"/>
      <c r="MIW57" s="8"/>
      <c r="MIX57" s="8"/>
      <c r="MIY57" s="8"/>
      <c r="MIZ57" s="8"/>
      <c r="MJA57" s="8"/>
      <c r="MJB57" s="8"/>
      <c r="MJC57" s="8"/>
      <c r="MJD57" s="8"/>
      <c r="MJE57" s="8"/>
      <c r="MJF57" s="8"/>
      <c r="MJG57" s="8"/>
      <c r="MJH57" s="8"/>
      <c r="MJI57" s="8"/>
      <c r="MJJ57" s="8"/>
      <c r="MJK57" s="8"/>
      <c r="MJL57" s="8"/>
      <c r="MJM57" s="8"/>
      <c r="MJN57" s="8"/>
      <c r="MJO57" s="8"/>
      <c r="MJP57" s="8"/>
      <c r="MJQ57" s="8"/>
      <c r="MJR57" s="8"/>
      <c r="MJS57" s="8"/>
      <c r="MJT57" s="8"/>
      <c r="MJU57" s="8"/>
      <c r="MJV57" s="8"/>
      <c r="MJW57" s="8"/>
      <c r="MJX57" s="8"/>
      <c r="MJY57" s="8"/>
      <c r="MJZ57" s="8"/>
      <c r="MKA57" s="8"/>
      <c r="MKB57" s="8"/>
      <c r="MKC57" s="8"/>
      <c r="MKD57" s="8"/>
      <c r="MKE57" s="8"/>
      <c r="MKF57" s="8"/>
      <c r="MKG57" s="8"/>
      <c r="MKH57" s="8"/>
      <c r="MKI57" s="8"/>
      <c r="MKJ57" s="8"/>
      <c r="MKK57" s="8"/>
      <c r="MKL57" s="8"/>
      <c r="MKM57" s="8"/>
      <c r="MKN57" s="8"/>
      <c r="MKO57" s="8"/>
      <c r="MKP57" s="8"/>
      <c r="MKQ57" s="8"/>
      <c r="MKR57" s="8"/>
      <c r="MKS57" s="8"/>
      <c r="MKT57" s="8"/>
      <c r="MKU57" s="8"/>
      <c r="MKV57" s="8"/>
      <c r="MKW57" s="8"/>
      <c r="MKX57" s="8"/>
      <c r="MKY57" s="8"/>
      <c r="MKZ57" s="8"/>
      <c r="MLA57" s="8"/>
      <c r="MLB57" s="8"/>
      <c r="MLC57" s="8"/>
      <c r="MLD57" s="8"/>
      <c r="MLE57" s="8"/>
      <c r="MLF57" s="8"/>
      <c r="MLG57" s="8"/>
      <c r="MLH57" s="8"/>
      <c r="MLI57" s="8"/>
      <c r="MLJ57" s="8"/>
      <c r="MLK57" s="8"/>
      <c r="MLL57" s="8"/>
      <c r="MLM57" s="8"/>
      <c r="MLN57" s="8"/>
      <c r="MLO57" s="8"/>
      <c r="MLP57" s="8"/>
      <c r="MLQ57" s="8"/>
      <c r="MLR57" s="8"/>
      <c r="MLS57" s="8"/>
      <c r="MLT57" s="8"/>
      <c r="MLU57" s="8"/>
      <c r="MLV57" s="8"/>
      <c r="MLW57" s="8"/>
      <c r="MLX57" s="8"/>
      <c r="MLY57" s="8"/>
      <c r="MLZ57" s="8"/>
      <c r="MMA57" s="8"/>
      <c r="MMB57" s="8"/>
      <c r="MMC57" s="8"/>
      <c r="MMD57" s="8"/>
      <c r="MME57" s="8"/>
      <c r="MMF57" s="8"/>
      <c r="MMG57" s="8"/>
      <c r="MMH57" s="8"/>
      <c r="MMI57" s="8"/>
      <c r="MMJ57" s="8"/>
      <c r="MMK57" s="8"/>
      <c r="MML57" s="8"/>
      <c r="MMM57" s="8"/>
      <c r="MMN57" s="8"/>
      <c r="MMO57" s="8"/>
      <c r="MMP57" s="8"/>
      <c r="MMQ57" s="8"/>
      <c r="MMR57" s="8"/>
      <c r="MMS57" s="8"/>
      <c r="MMT57" s="8"/>
      <c r="MMU57" s="8"/>
      <c r="MMV57" s="8"/>
      <c r="MMW57" s="8"/>
      <c r="MMX57" s="8"/>
      <c r="MMY57" s="8"/>
      <c r="MMZ57" s="8"/>
      <c r="MNA57" s="8"/>
      <c r="MNB57" s="8"/>
      <c r="MNC57" s="8"/>
      <c r="MND57" s="8"/>
      <c r="MNE57" s="8"/>
      <c r="MNF57" s="8"/>
      <c r="MNG57" s="8"/>
      <c r="MNH57" s="8"/>
      <c r="MNI57" s="8"/>
      <c r="MNJ57" s="8"/>
      <c r="MNK57" s="8"/>
      <c r="MNL57" s="8"/>
      <c r="MNM57" s="8"/>
      <c r="MNN57" s="8"/>
      <c r="MNO57" s="8"/>
      <c r="MNP57" s="8"/>
      <c r="MNQ57" s="8"/>
      <c r="MNR57" s="8"/>
      <c r="MNS57" s="8"/>
      <c r="MNT57" s="8"/>
      <c r="MNU57" s="8"/>
      <c r="MNV57" s="8"/>
      <c r="MNW57" s="8"/>
      <c r="MNX57" s="8"/>
      <c r="MNY57" s="8"/>
      <c r="MNZ57" s="8"/>
      <c r="MOA57" s="8"/>
      <c r="MOB57" s="8"/>
      <c r="MOC57" s="8"/>
      <c r="MOD57" s="8"/>
      <c r="MOE57" s="8"/>
      <c r="MOF57" s="8"/>
      <c r="MOG57" s="8"/>
      <c r="MOH57" s="8"/>
      <c r="MOI57" s="8"/>
      <c r="MOJ57" s="8"/>
      <c r="MOK57" s="8"/>
      <c r="MOL57" s="8"/>
      <c r="MOM57" s="8"/>
      <c r="MON57" s="8"/>
      <c r="MOO57" s="8"/>
      <c r="MOP57" s="8"/>
      <c r="MOQ57" s="8"/>
      <c r="MOR57" s="8"/>
      <c r="MOS57" s="8"/>
      <c r="MOT57" s="8"/>
      <c r="MOU57" s="8"/>
      <c r="MOV57" s="8"/>
      <c r="MOW57" s="8"/>
      <c r="MOX57" s="8"/>
      <c r="MOY57" s="8"/>
      <c r="MOZ57" s="8"/>
      <c r="MPA57" s="8"/>
      <c r="MPB57" s="8"/>
      <c r="MPC57" s="8"/>
      <c r="MPD57" s="8"/>
      <c r="MPE57" s="8"/>
      <c r="MPF57" s="8"/>
      <c r="MPG57" s="8"/>
      <c r="MPH57" s="8"/>
      <c r="MPI57" s="8"/>
      <c r="MPJ57" s="8"/>
      <c r="MPK57" s="8"/>
      <c r="MPL57" s="8"/>
      <c r="MPM57" s="8"/>
      <c r="MPN57" s="8"/>
      <c r="MPO57" s="8"/>
      <c r="MPP57" s="8"/>
      <c r="MPQ57" s="8"/>
      <c r="MPR57" s="8"/>
      <c r="MPS57" s="8"/>
      <c r="MPT57" s="8"/>
      <c r="MPU57" s="8"/>
      <c r="MPV57" s="8"/>
      <c r="MPW57" s="8"/>
      <c r="MPX57" s="8"/>
      <c r="MPY57" s="8"/>
      <c r="MPZ57" s="8"/>
      <c r="MQA57" s="8"/>
      <c r="MQB57" s="8"/>
      <c r="MQC57" s="8"/>
      <c r="MQD57" s="8"/>
      <c r="MQE57" s="8"/>
      <c r="MQF57" s="8"/>
      <c r="MQG57" s="8"/>
      <c r="MQH57" s="8"/>
      <c r="MQI57" s="8"/>
      <c r="MQJ57" s="8"/>
      <c r="MQK57" s="8"/>
      <c r="MQL57" s="8"/>
      <c r="MQM57" s="8"/>
      <c r="MQN57" s="8"/>
      <c r="MQO57" s="8"/>
      <c r="MQP57" s="8"/>
      <c r="MQQ57" s="8"/>
      <c r="MQR57" s="8"/>
      <c r="MQS57" s="8"/>
      <c r="MQT57" s="8"/>
      <c r="MQU57" s="8"/>
      <c r="MQV57" s="8"/>
      <c r="MQW57" s="8"/>
      <c r="MQX57" s="8"/>
      <c r="MQY57" s="8"/>
      <c r="MQZ57" s="8"/>
      <c r="MRA57" s="8"/>
      <c r="MRB57" s="8"/>
      <c r="MRC57" s="8"/>
      <c r="MRD57" s="8"/>
      <c r="MRE57" s="8"/>
      <c r="MRF57" s="8"/>
      <c r="MRG57" s="8"/>
      <c r="MRH57" s="8"/>
      <c r="MRI57" s="8"/>
      <c r="MRJ57" s="8"/>
      <c r="MRK57" s="8"/>
      <c r="MRL57" s="8"/>
      <c r="MRM57" s="8"/>
      <c r="MRN57" s="8"/>
      <c r="MRO57" s="8"/>
      <c r="MRP57" s="8"/>
      <c r="MRQ57" s="8"/>
      <c r="MRR57" s="8"/>
      <c r="MRS57" s="8"/>
      <c r="MRT57" s="8"/>
      <c r="MRU57" s="8"/>
      <c r="MRV57" s="8"/>
      <c r="MRW57" s="8"/>
      <c r="MRX57" s="8"/>
      <c r="MRY57" s="8"/>
      <c r="MRZ57" s="8"/>
      <c r="MSA57" s="8"/>
      <c r="MSB57" s="8"/>
      <c r="MSC57" s="8"/>
      <c r="MSD57" s="8"/>
      <c r="MSE57" s="8"/>
      <c r="MSF57" s="8"/>
      <c r="MSG57" s="8"/>
      <c r="MSH57" s="8"/>
      <c r="MSI57" s="8"/>
      <c r="MSJ57" s="8"/>
      <c r="MSK57" s="8"/>
      <c r="MSL57" s="8"/>
      <c r="MSM57" s="8"/>
      <c r="MSN57" s="8"/>
      <c r="MSO57" s="8"/>
      <c r="MSP57" s="8"/>
      <c r="MSQ57" s="8"/>
      <c r="MSR57" s="8"/>
      <c r="MSS57" s="8"/>
      <c r="MST57" s="8"/>
      <c r="MSU57" s="8"/>
      <c r="MSV57" s="8"/>
      <c r="MSW57" s="8"/>
      <c r="MSX57" s="8"/>
      <c r="MSY57" s="8"/>
      <c r="MSZ57" s="8"/>
      <c r="MTA57" s="8"/>
      <c r="MTB57" s="8"/>
      <c r="MTC57" s="8"/>
      <c r="MTD57" s="8"/>
      <c r="MTE57" s="8"/>
      <c r="MTF57" s="8"/>
      <c r="MTG57" s="8"/>
      <c r="MTH57" s="8"/>
      <c r="MTI57" s="8"/>
      <c r="MTJ57" s="8"/>
      <c r="MTK57" s="8"/>
      <c r="MTL57" s="8"/>
      <c r="MTM57" s="8"/>
      <c r="MTN57" s="8"/>
      <c r="MTO57" s="8"/>
      <c r="MTP57" s="8"/>
      <c r="MTQ57" s="8"/>
      <c r="MTR57" s="8"/>
      <c r="MTS57" s="8"/>
      <c r="MTT57" s="8"/>
      <c r="MTU57" s="8"/>
      <c r="MTV57" s="8"/>
      <c r="MTW57" s="8"/>
      <c r="MTX57" s="8"/>
      <c r="MTY57" s="8"/>
      <c r="MTZ57" s="8"/>
      <c r="MUA57" s="8"/>
      <c r="MUB57" s="8"/>
      <c r="MUC57" s="8"/>
      <c r="MUD57" s="8"/>
      <c r="MUE57" s="8"/>
      <c r="MUF57" s="8"/>
      <c r="MUG57" s="8"/>
      <c r="MUH57" s="8"/>
      <c r="MUI57" s="8"/>
      <c r="MUJ57" s="8"/>
      <c r="MUK57" s="8"/>
      <c r="MUL57" s="8"/>
      <c r="MUM57" s="8"/>
      <c r="MUN57" s="8"/>
      <c r="MUO57" s="8"/>
      <c r="MUP57" s="8"/>
      <c r="MUQ57" s="8"/>
      <c r="MUR57" s="8"/>
      <c r="MUS57" s="8"/>
      <c r="MUT57" s="8"/>
      <c r="MUU57" s="8"/>
      <c r="MUV57" s="8"/>
      <c r="MUW57" s="8"/>
      <c r="MUX57" s="8"/>
      <c r="MUY57" s="8"/>
      <c r="MUZ57" s="8"/>
      <c r="MVA57" s="8"/>
      <c r="MVB57" s="8"/>
      <c r="MVC57" s="8"/>
      <c r="MVD57" s="8"/>
      <c r="MVE57" s="8"/>
      <c r="MVF57" s="8"/>
      <c r="MVG57" s="8"/>
      <c r="MVH57" s="8"/>
      <c r="MVI57" s="8"/>
      <c r="MVJ57" s="8"/>
      <c r="MVK57" s="8"/>
      <c r="MVL57" s="8"/>
      <c r="MVM57" s="8"/>
      <c r="MVN57" s="8"/>
      <c r="MVO57" s="8"/>
      <c r="MVP57" s="8"/>
      <c r="MVQ57" s="8"/>
      <c r="MVR57" s="8"/>
      <c r="MVS57" s="8"/>
      <c r="MVT57" s="8"/>
      <c r="MVU57" s="8"/>
      <c r="MVV57" s="8"/>
      <c r="MVW57" s="8"/>
      <c r="MVX57" s="8"/>
      <c r="MVY57" s="8"/>
      <c r="MVZ57" s="8"/>
      <c r="MWA57" s="8"/>
      <c r="MWB57" s="8"/>
      <c r="MWC57" s="8"/>
      <c r="MWD57" s="8"/>
      <c r="MWE57" s="8"/>
      <c r="MWF57" s="8"/>
      <c r="MWG57" s="8"/>
      <c r="MWH57" s="8"/>
      <c r="MWI57" s="8"/>
      <c r="MWJ57" s="8"/>
      <c r="MWK57" s="8"/>
      <c r="MWL57" s="8"/>
      <c r="MWM57" s="8"/>
      <c r="MWN57" s="8"/>
      <c r="MWO57" s="8"/>
      <c r="MWP57" s="8"/>
      <c r="MWQ57" s="8"/>
      <c r="MWR57" s="8"/>
      <c r="MWS57" s="8"/>
      <c r="MWT57" s="8"/>
      <c r="MWU57" s="8"/>
      <c r="MWV57" s="8"/>
      <c r="MWW57" s="8"/>
      <c r="MWX57" s="8"/>
      <c r="MWY57" s="8"/>
      <c r="MWZ57" s="8"/>
      <c r="MXA57" s="8"/>
      <c r="MXB57" s="8"/>
      <c r="MXC57" s="8"/>
      <c r="MXD57" s="8"/>
      <c r="MXE57" s="8"/>
      <c r="MXF57" s="8"/>
      <c r="MXG57" s="8"/>
      <c r="MXH57" s="8"/>
      <c r="MXI57" s="8"/>
      <c r="MXJ57" s="8"/>
      <c r="MXK57" s="8"/>
      <c r="MXL57" s="8"/>
      <c r="MXM57" s="8"/>
      <c r="MXN57" s="8"/>
      <c r="MXO57" s="8"/>
      <c r="MXP57" s="8"/>
      <c r="MXQ57" s="8"/>
      <c r="MXR57" s="8"/>
      <c r="MXS57" s="8"/>
      <c r="MXT57" s="8"/>
      <c r="MXU57" s="8"/>
      <c r="MXV57" s="8"/>
      <c r="MXW57" s="8"/>
      <c r="MXX57" s="8"/>
      <c r="MXY57" s="8"/>
      <c r="MXZ57" s="8"/>
      <c r="MYA57" s="8"/>
      <c r="MYB57" s="8"/>
      <c r="MYC57" s="8"/>
      <c r="MYD57" s="8"/>
      <c r="MYE57" s="8"/>
      <c r="MYF57" s="8"/>
      <c r="MYG57" s="8"/>
      <c r="MYH57" s="8"/>
      <c r="MYI57" s="8"/>
      <c r="MYJ57" s="8"/>
      <c r="MYK57" s="8"/>
      <c r="MYL57" s="8"/>
      <c r="MYM57" s="8"/>
      <c r="MYN57" s="8"/>
      <c r="MYO57" s="8"/>
      <c r="MYP57" s="8"/>
      <c r="MYQ57" s="8"/>
      <c r="MYR57" s="8"/>
      <c r="MYS57" s="8"/>
      <c r="MYT57" s="8"/>
      <c r="MYU57" s="8"/>
      <c r="MYV57" s="8"/>
      <c r="MYW57" s="8"/>
      <c r="MYX57" s="8"/>
      <c r="MYY57" s="8"/>
      <c r="MYZ57" s="8"/>
      <c r="MZA57" s="8"/>
      <c r="MZB57" s="8"/>
      <c r="MZC57" s="8"/>
      <c r="MZD57" s="8"/>
      <c r="MZE57" s="8"/>
      <c r="MZF57" s="8"/>
      <c r="MZG57" s="8"/>
      <c r="MZH57" s="8"/>
      <c r="MZI57" s="8"/>
      <c r="MZJ57" s="8"/>
      <c r="MZK57" s="8"/>
      <c r="MZL57" s="8"/>
      <c r="MZM57" s="8"/>
      <c r="MZN57" s="8"/>
      <c r="MZO57" s="8"/>
      <c r="MZP57" s="8"/>
      <c r="MZQ57" s="8"/>
      <c r="MZR57" s="8"/>
      <c r="MZS57" s="8"/>
      <c r="MZT57" s="8"/>
      <c r="MZU57" s="8"/>
      <c r="MZV57" s="8"/>
      <c r="MZW57" s="8"/>
      <c r="MZX57" s="8"/>
      <c r="MZY57" s="8"/>
      <c r="MZZ57" s="8"/>
      <c r="NAA57" s="8"/>
      <c r="NAB57" s="8"/>
      <c r="NAC57" s="8"/>
      <c r="NAD57" s="8"/>
      <c r="NAE57" s="8"/>
      <c r="NAF57" s="8"/>
      <c r="NAG57" s="8"/>
      <c r="NAH57" s="8"/>
      <c r="NAI57" s="8"/>
      <c r="NAJ57" s="8"/>
      <c r="NAK57" s="8"/>
      <c r="NAL57" s="8"/>
      <c r="NAM57" s="8"/>
      <c r="NAN57" s="8"/>
      <c r="NAO57" s="8"/>
      <c r="NAP57" s="8"/>
      <c r="NAQ57" s="8"/>
      <c r="NAR57" s="8"/>
      <c r="NAS57" s="8"/>
      <c r="NAT57" s="8"/>
      <c r="NAU57" s="8"/>
      <c r="NAV57" s="8"/>
      <c r="NAW57" s="8"/>
      <c r="NAX57" s="8"/>
      <c r="NAY57" s="8"/>
      <c r="NAZ57" s="8"/>
      <c r="NBA57" s="8"/>
      <c r="NBB57" s="8"/>
      <c r="NBC57" s="8"/>
      <c r="NBD57" s="8"/>
      <c r="NBE57" s="8"/>
      <c r="NBF57" s="8"/>
      <c r="NBG57" s="8"/>
      <c r="NBH57" s="8"/>
      <c r="NBI57" s="8"/>
      <c r="NBJ57" s="8"/>
      <c r="NBK57" s="8"/>
      <c r="NBL57" s="8"/>
      <c r="NBM57" s="8"/>
      <c r="NBN57" s="8"/>
      <c r="NBO57" s="8"/>
      <c r="NBP57" s="8"/>
      <c r="NBQ57" s="8"/>
      <c r="NBR57" s="8"/>
      <c r="NBS57" s="8"/>
      <c r="NBT57" s="8"/>
      <c r="NBU57" s="8"/>
      <c r="NBV57" s="8"/>
      <c r="NBW57" s="8"/>
      <c r="NBX57" s="8"/>
      <c r="NBY57" s="8"/>
      <c r="NBZ57" s="8"/>
      <c r="NCA57" s="8"/>
      <c r="NCB57" s="8"/>
      <c r="NCC57" s="8"/>
      <c r="NCD57" s="8"/>
      <c r="NCE57" s="8"/>
      <c r="NCF57" s="8"/>
      <c r="NCG57" s="8"/>
      <c r="NCH57" s="8"/>
      <c r="NCI57" s="8"/>
      <c r="NCJ57" s="8"/>
      <c r="NCK57" s="8"/>
      <c r="NCL57" s="8"/>
      <c r="NCM57" s="8"/>
      <c r="NCN57" s="8"/>
      <c r="NCO57" s="8"/>
      <c r="NCP57" s="8"/>
      <c r="NCQ57" s="8"/>
      <c r="NCR57" s="8"/>
      <c r="NCS57" s="8"/>
      <c r="NCT57" s="8"/>
      <c r="NCU57" s="8"/>
      <c r="NCV57" s="8"/>
      <c r="NCW57" s="8"/>
      <c r="NCX57" s="8"/>
      <c r="NCY57" s="8"/>
      <c r="NCZ57" s="8"/>
      <c r="NDA57" s="8"/>
      <c r="NDB57" s="8"/>
      <c r="NDC57" s="8"/>
      <c r="NDD57" s="8"/>
      <c r="NDE57" s="8"/>
      <c r="NDF57" s="8"/>
      <c r="NDG57" s="8"/>
      <c r="NDH57" s="8"/>
      <c r="NDI57" s="8"/>
      <c r="NDJ57" s="8"/>
      <c r="NDK57" s="8"/>
      <c r="NDL57" s="8"/>
      <c r="NDM57" s="8"/>
      <c r="NDN57" s="8"/>
      <c r="NDO57" s="8"/>
      <c r="NDP57" s="8"/>
      <c r="NDQ57" s="8"/>
      <c r="NDR57" s="8"/>
      <c r="NDS57" s="8"/>
      <c r="NDT57" s="8"/>
      <c r="NDU57" s="8"/>
      <c r="NDV57" s="8"/>
      <c r="NDW57" s="8"/>
      <c r="NDX57" s="8"/>
      <c r="NDY57" s="8"/>
      <c r="NDZ57" s="8"/>
      <c r="NEA57" s="8"/>
      <c r="NEB57" s="8"/>
      <c r="NEC57" s="8"/>
      <c r="NED57" s="8"/>
      <c r="NEE57" s="8"/>
      <c r="NEF57" s="8"/>
      <c r="NEG57" s="8"/>
      <c r="NEH57" s="8"/>
      <c r="NEI57" s="8"/>
      <c r="NEJ57" s="8"/>
      <c r="NEK57" s="8"/>
      <c r="NEL57" s="8"/>
      <c r="NEM57" s="8"/>
      <c r="NEN57" s="8"/>
      <c r="NEO57" s="8"/>
      <c r="NEP57" s="8"/>
      <c r="NEQ57" s="8"/>
      <c r="NER57" s="8"/>
      <c r="NES57" s="8"/>
      <c r="NET57" s="8"/>
      <c r="NEU57" s="8"/>
      <c r="NEV57" s="8"/>
      <c r="NEW57" s="8"/>
      <c r="NEX57" s="8"/>
      <c r="NEY57" s="8"/>
      <c r="NEZ57" s="8"/>
      <c r="NFA57" s="8"/>
      <c r="NFB57" s="8"/>
      <c r="NFC57" s="8"/>
      <c r="NFD57" s="8"/>
      <c r="NFE57" s="8"/>
      <c r="NFF57" s="8"/>
      <c r="NFG57" s="8"/>
      <c r="NFH57" s="8"/>
      <c r="NFI57" s="8"/>
      <c r="NFJ57" s="8"/>
      <c r="NFK57" s="8"/>
      <c r="NFL57" s="8"/>
      <c r="NFM57" s="8"/>
      <c r="NFN57" s="8"/>
      <c r="NFO57" s="8"/>
      <c r="NFP57" s="8"/>
      <c r="NFQ57" s="8"/>
      <c r="NFR57" s="8"/>
      <c r="NFS57" s="8"/>
      <c r="NFT57" s="8"/>
      <c r="NFU57" s="8"/>
      <c r="NFV57" s="8"/>
      <c r="NFW57" s="8"/>
      <c r="NFX57" s="8"/>
      <c r="NFY57" s="8"/>
      <c r="NFZ57" s="8"/>
      <c r="NGA57" s="8"/>
      <c r="NGB57" s="8"/>
      <c r="NGC57" s="8"/>
      <c r="NGD57" s="8"/>
      <c r="NGE57" s="8"/>
      <c r="NGF57" s="8"/>
      <c r="NGG57" s="8"/>
      <c r="NGH57" s="8"/>
      <c r="NGI57" s="8"/>
      <c r="NGJ57" s="8"/>
      <c r="NGK57" s="8"/>
      <c r="NGL57" s="8"/>
      <c r="NGM57" s="8"/>
      <c r="NGN57" s="8"/>
      <c r="NGO57" s="8"/>
      <c r="NGP57" s="8"/>
      <c r="NGQ57" s="8"/>
      <c r="NGR57" s="8"/>
      <c r="NGS57" s="8"/>
      <c r="NGT57" s="8"/>
      <c r="NGU57" s="8"/>
      <c r="NGV57" s="8"/>
      <c r="NGW57" s="8"/>
      <c r="NGX57" s="8"/>
      <c r="NGY57" s="8"/>
      <c r="NGZ57" s="8"/>
      <c r="NHA57" s="8"/>
      <c r="NHB57" s="8"/>
      <c r="NHC57" s="8"/>
      <c r="NHD57" s="8"/>
      <c r="NHE57" s="8"/>
      <c r="NHF57" s="8"/>
      <c r="NHG57" s="8"/>
      <c r="NHH57" s="8"/>
      <c r="NHI57" s="8"/>
      <c r="NHJ57" s="8"/>
      <c r="NHK57" s="8"/>
      <c r="NHL57" s="8"/>
      <c r="NHM57" s="8"/>
      <c r="NHN57" s="8"/>
      <c r="NHO57" s="8"/>
      <c r="NHP57" s="8"/>
      <c r="NHQ57" s="8"/>
      <c r="NHR57" s="8"/>
      <c r="NHS57" s="8"/>
      <c r="NHT57" s="8"/>
      <c r="NHU57" s="8"/>
      <c r="NHV57" s="8"/>
      <c r="NHW57" s="8"/>
      <c r="NHX57" s="8"/>
      <c r="NHY57" s="8"/>
      <c r="NHZ57" s="8"/>
      <c r="NIA57" s="8"/>
      <c r="NIB57" s="8"/>
      <c r="NIC57" s="8"/>
      <c r="NID57" s="8"/>
      <c r="NIE57" s="8"/>
      <c r="NIF57" s="8"/>
      <c r="NIG57" s="8"/>
      <c r="NIH57" s="8"/>
      <c r="NII57" s="8"/>
      <c r="NIJ57" s="8"/>
      <c r="NIK57" s="8"/>
      <c r="NIL57" s="8"/>
      <c r="NIM57" s="8"/>
      <c r="NIN57" s="8"/>
      <c r="NIO57" s="8"/>
      <c r="NIP57" s="8"/>
      <c r="NIQ57" s="8"/>
      <c r="NIR57" s="8"/>
      <c r="NIS57" s="8"/>
      <c r="NIT57" s="8"/>
      <c r="NIU57" s="8"/>
      <c r="NIV57" s="8"/>
      <c r="NIW57" s="8"/>
      <c r="NIX57" s="8"/>
      <c r="NIY57" s="8"/>
      <c r="NIZ57" s="8"/>
      <c r="NJA57" s="8"/>
      <c r="NJB57" s="8"/>
      <c r="NJC57" s="8"/>
      <c r="NJD57" s="8"/>
      <c r="NJE57" s="8"/>
      <c r="NJF57" s="8"/>
      <c r="NJG57" s="8"/>
      <c r="NJH57" s="8"/>
      <c r="NJI57" s="8"/>
      <c r="NJJ57" s="8"/>
      <c r="NJK57" s="8"/>
      <c r="NJL57" s="8"/>
      <c r="NJM57" s="8"/>
      <c r="NJN57" s="8"/>
      <c r="NJO57" s="8"/>
      <c r="NJP57" s="8"/>
      <c r="NJQ57" s="8"/>
      <c r="NJR57" s="8"/>
      <c r="NJS57" s="8"/>
      <c r="NJT57" s="8"/>
      <c r="NJU57" s="8"/>
      <c r="NJV57" s="8"/>
      <c r="NJW57" s="8"/>
      <c r="NJX57" s="8"/>
      <c r="NJY57" s="8"/>
      <c r="NJZ57" s="8"/>
      <c r="NKA57" s="8"/>
      <c r="NKB57" s="8"/>
      <c r="NKC57" s="8"/>
      <c r="NKD57" s="8"/>
      <c r="NKE57" s="8"/>
      <c r="NKF57" s="8"/>
      <c r="NKG57" s="8"/>
      <c r="NKH57" s="8"/>
      <c r="NKI57" s="8"/>
      <c r="NKJ57" s="8"/>
      <c r="NKK57" s="8"/>
      <c r="NKL57" s="8"/>
      <c r="NKM57" s="8"/>
      <c r="NKN57" s="8"/>
      <c r="NKO57" s="8"/>
      <c r="NKP57" s="8"/>
      <c r="NKQ57" s="8"/>
      <c r="NKR57" s="8"/>
      <c r="NKS57" s="8"/>
      <c r="NKT57" s="8"/>
      <c r="NKU57" s="8"/>
      <c r="NKV57" s="8"/>
      <c r="NKW57" s="8"/>
      <c r="NKX57" s="8"/>
      <c r="NKY57" s="8"/>
      <c r="NKZ57" s="8"/>
      <c r="NLA57" s="8"/>
      <c r="NLB57" s="8"/>
      <c r="NLC57" s="8"/>
      <c r="NLD57" s="8"/>
      <c r="NLE57" s="8"/>
      <c r="NLF57" s="8"/>
      <c r="NLG57" s="8"/>
      <c r="NLH57" s="8"/>
      <c r="NLI57" s="8"/>
      <c r="NLJ57" s="8"/>
      <c r="NLK57" s="8"/>
      <c r="NLL57" s="8"/>
      <c r="NLM57" s="8"/>
      <c r="NLN57" s="8"/>
      <c r="NLO57" s="8"/>
      <c r="NLP57" s="8"/>
      <c r="NLQ57" s="8"/>
      <c r="NLR57" s="8"/>
      <c r="NLS57" s="8"/>
      <c r="NLT57" s="8"/>
      <c r="NLU57" s="8"/>
      <c r="NLV57" s="8"/>
      <c r="NLW57" s="8"/>
      <c r="NLX57" s="8"/>
      <c r="NLY57" s="8"/>
      <c r="NLZ57" s="8"/>
      <c r="NMA57" s="8"/>
      <c r="NMB57" s="8"/>
      <c r="NMC57" s="8"/>
      <c r="NMD57" s="8"/>
      <c r="NME57" s="8"/>
      <c r="NMF57" s="8"/>
      <c r="NMG57" s="8"/>
      <c r="NMH57" s="8"/>
      <c r="NMI57" s="8"/>
      <c r="NMJ57" s="8"/>
      <c r="NMK57" s="8"/>
      <c r="NML57" s="8"/>
      <c r="NMM57" s="8"/>
      <c r="NMN57" s="8"/>
      <c r="NMO57" s="8"/>
      <c r="NMP57" s="8"/>
      <c r="NMQ57" s="8"/>
      <c r="NMR57" s="8"/>
      <c r="NMS57" s="8"/>
      <c r="NMT57" s="8"/>
      <c r="NMU57" s="8"/>
      <c r="NMV57" s="8"/>
      <c r="NMW57" s="8"/>
      <c r="NMX57" s="8"/>
      <c r="NMY57" s="8"/>
      <c r="NMZ57" s="8"/>
      <c r="NNA57" s="8"/>
      <c r="NNB57" s="8"/>
      <c r="NNC57" s="8"/>
      <c r="NND57" s="8"/>
      <c r="NNE57" s="8"/>
      <c r="NNF57" s="8"/>
      <c r="NNG57" s="8"/>
      <c r="NNH57" s="8"/>
      <c r="NNI57" s="8"/>
      <c r="NNJ57" s="8"/>
      <c r="NNK57" s="8"/>
      <c r="NNL57" s="8"/>
      <c r="NNM57" s="8"/>
      <c r="NNN57" s="8"/>
      <c r="NNO57" s="8"/>
      <c r="NNP57" s="8"/>
      <c r="NNQ57" s="8"/>
      <c r="NNR57" s="8"/>
      <c r="NNS57" s="8"/>
      <c r="NNT57" s="8"/>
      <c r="NNU57" s="8"/>
      <c r="NNV57" s="8"/>
      <c r="NNW57" s="8"/>
      <c r="NNX57" s="8"/>
      <c r="NNY57" s="8"/>
      <c r="NNZ57" s="8"/>
      <c r="NOA57" s="8"/>
      <c r="NOB57" s="8"/>
      <c r="NOC57" s="8"/>
      <c r="NOD57" s="8"/>
      <c r="NOE57" s="8"/>
      <c r="NOF57" s="8"/>
      <c r="NOG57" s="8"/>
      <c r="NOH57" s="8"/>
      <c r="NOI57" s="8"/>
      <c r="NOJ57" s="8"/>
      <c r="NOK57" s="8"/>
      <c r="NOL57" s="8"/>
      <c r="NOM57" s="8"/>
      <c r="NON57" s="8"/>
      <c r="NOO57" s="8"/>
      <c r="NOP57" s="8"/>
      <c r="NOQ57" s="8"/>
      <c r="NOR57" s="8"/>
      <c r="NOS57" s="8"/>
      <c r="NOT57" s="8"/>
      <c r="NOU57" s="8"/>
      <c r="NOV57" s="8"/>
      <c r="NOW57" s="8"/>
      <c r="NOX57" s="8"/>
      <c r="NOY57" s="8"/>
      <c r="NOZ57" s="8"/>
      <c r="NPA57" s="8"/>
      <c r="NPB57" s="8"/>
      <c r="NPC57" s="8"/>
      <c r="NPD57" s="8"/>
      <c r="NPE57" s="8"/>
      <c r="NPF57" s="8"/>
      <c r="NPG57" s="8"/>
      <c r="NPH57" s="8"/>
      <c r="NPI57" s="8"/>
      <c r="NPJ57" s="8"/>
      <c r="NPK57" s="8"/>
      <c r="NPL57" s="8"/>
      <c r="NPM57" s="8"/>
      <c r="NPN57" s="8"/>
      <c r="NPO57" s="8"/>
      <c r="NPP57" s="8"/>
      <c r="NPQ57" s="8"/>
      <c r="NPR57" s="8"/>
      <c r="NPS57" s="8"/>
      <c r="NPT57" s="8"/>
      <c r="NPU57" s="8"/>
      <c r="NPV57" s="8"/>
      <c r="NPW57" s="8"/>
      <c r="NPX57" s="8"/>
      <c r="NPY57" s="8"/>
      <c r="NPZ57" s="8"/>
      <c r="NQA57" s="8"/>
      <c r="NQB57" s="8"/>
      <c r="NQC57" s="8"/>
      <c r="NQD57" s="8"/>
      <c r="NQE57" s="8"/>
      <c r="NQF57" s="8"/>
      <c r="NQG57" s="8"/>
      <c r="NQH57" s="8"/>
      <c r="NQI57" s="8"/>
      <c r="NQJ57" s="8"/>
      <c r="NQK57" s="8"/>
      <c r="NQL57" s="8"/>
      <c r="NQM57" s="8"/>
      <c r="NQN57" s="8"/>
      <c r="NQO57" s="8"/>
      <c r="NQP57" s="8"/>
      <c r="NQQ57" s="8"/>
      <c r="NQR57" s="8"/>
      <c r="NQS57" s="8"/>
      <c r="NQT57" s="8"/>
      <c r="NQU57" s="8"/>
      <c r="NQV57" s="8"/>
      <c r="NQW57" s="8"/>
      <c r="NQX57" s="8"/>
      <c r="NQY57" s="8"/>
      <c r="NQZ57" s="8"/>
      <c r="NRA57" s="8"/>
      <c r="NRB57" s="8"/>
      <c r="NRC57" s="8"/>
      <c r="NRD57" s="8"/>
      <c r="NRE57" s="8"/>
      <c r="NRF57" s="8"/>
      <c r="NRG57" s="8"/>
      <c r="NRH57" s="8"/>
      <c r="NRI57" s="8"/>
      <c r="NRJ57" s="8"/>
      <c r="NRK57" s="8"/>
      <c r="NRL57" s="8"/>
      <c r="NRM57" s="8"/>
      <c r="NRN57" s="8"/>
      <c r="NRO57" s="8"/>
      <c r="NRP57" s="8"/>
      <c r="NRQ57" s="8"/>
      <c r="NRR57" s="8"/>
      <c r="NRS57" s="8"/>
      <c r="NRT57" s="8"/>
      <c r="NRU57" s="8"/>
      <c r="NRV57" s="8"/>
      <c r="NRW57" s="8"/>
      <c r="NRX57" s="8"/>
      <c r="NRY57" s="8"/>
      <c r="NRZ57" s="8"/>
      <c r="NSA57" s="8"/>
      <c r="NSB57" s="8"/>
      <c r="NSC57" s="8"/>
      <c r="NSD57" s="8"/>
      <c r="NSE57" s="8"/>
      <c r="NSF57" s="8"/>
      <c r="NSG57" s="8"/>
      <c r="NSH57" s="8"/>
      <c r="NSI57" s="8"/>
      <c r="NSJ57" s="8"/>
      <c r="NSK57" s="8"/>
      <c r="NSL57" s="8"/>
      <c r="NSM57" s="8"/>
      <c r="NSN57" s="8"/>
      <c r="NSO57" s="8"/>
      <c r="NSP57" s="8"/>
      <c r="NSQ57" s="8"/>
      <c r="NSR57" s="8"/>
      <c r="NSS57" s="8"/>
      <c r="NST57" s="8"/>
      <c r="NSU57" s="8"/>
      <c r="NSV57" s="8"/>
      <c r="NSW57" s="8"/>
      <c r="NSX57" s="8"/>
      <c r="NSY57" s="8"/>
      <c r="NSZ57" s="8"/>
      <c r="NTA57" s="8"/>
      <c r="NTB57" s="8"/>
      <c r="NTC57" s="8"/>
      <c r="NTD57" s="8"/>
      <c r="NTE57" s="8"/>
      <c r="NTF57" s="8"/>
      <c r="NTG57" s="8"/>
      <c r="NTH57" s="8"/>
      <c r="NTI57" s="8"/>
      <c r="NTJ57" s="8"/>
      <c r="NTK57" s="8"/>
      <c r="NTL57" s="8"/>
      <c r="NTM57" s="8"/>
      <c r="NTN57" s="8"/>
      <c r="NTO57" s="8"/>
      <c r="NTP57" s="8"/>
      <c r="NTQ57" s="8"/>
      <c r="NTR57" s="8"/>
      <c r="NTS57" s="8"/>
      <c r="NTT57" s="8"/>
      <c r="NTU57" s="8"/>
      <c r="NTV57" s="8"/>
      <c r="NTW57" s="8"/>
      <c r="NTX57" s="8"/>
      <c r="NTY57" s="8"/>
      <c r="NTZ57" s="8"/>
      <c r="NUA57" s="8"/>
      <c r="NUB57" s="8"/>
      <c r="NUC57" s="8"/>
      <c r="NUD57" s="8"/>
      <c r="NUE57" s="8"/>
      <c r="NUF57" s="8"/>
      <c r="NUG57" s="8"/>
      <c r="NUH57" s="8"/>
      <c r="NUI57" s="8"/>
      <c r="NUJ57" s="8"/>
      <c r="NUK57" s="8"/>
      <c r="NUL57" s="8"/>
      <c r="NUM57" s="8"/>
      <c r="NUN57" s="8"/>
      <c r="NUO57" s="8"/>
      <c r="NUP57" s="8"/>
      <c r="NUQ57" s="8"/>
      <c r="NUR57" s="8"/>
      <c r="NUS57" s="8"/>
      <c r="NUT57" s="8"/>
      <c r="NUU57" s="8"/>
      <c r="NUV57" s="8"/>
      <c r="NUW57" s="8"/>
      <c r="NUX57" s="8"/>
      <c r="NUY57" s="8"/>
      <c r="NUZ57" s="8"/>
      <c r="NVA57" s="8"/>
      <c r="NVB57" s="8"/>
      <c r="NVC57" s="8"/>
      <c r="NVD57" s="8"/>
      <c r="NVE57" s="8"/>
      <c r="NVF57" s="8"/>
      <c r="NVG57" s="8"/>
      <c r="NVH57" s="8"/>
      <c r="NVI57" s="8"/>
      <c r="NVJ57" s="8"/>
      <c r="NVK57" s="8"/>
      <c r="NVL57" s="8"/>
      <c r="NVM57" s="8"/>
      <c r="NVN57" s="8"/>
      <c r="NVO57" s="8"/>
      <c r="NVP57" s="8"/>
      <c r="NVQ57" s="8"/>
      <c r="NVR57" s="8"/>
      <c r="NVS57" s="8"/>
      <c r="NVT57" s="8"/>
      <c r="NVU57" s="8"/>
      <c r="NVV57" s="8"/>
      <c r="NVW57" s="8"/>
      <c r="NVX57" s="8"/>
      <c r="NVY57" s="8"/>
      <c r="NVZ57" s="8"/>
      <c r="NWA57" s="8"/>
      <c r="NWB57" s="8"/>
      <c r="NWC57" s="8"/>
      <c r="NWD57" s="8"/>
      <c r="NWE57" s="8"/>
      <c r="NWF57" s="8"/>
      <c r="NWG57" s="8"/>
      <c r="NWH57" s="8"/>
      <c r="NWI57" s="8"/>
      <c r="NWJ57" s="8"/>
      <c r="NWK57" s="8"/>
      <c r="NWL57" s="8"/>
      <c r="NWM57" s="8"/>
      <c r="NWN57" s="8"/>
      <c r="NWO57" s="8"/>
      <c r="NWP57" s="8"/>
      <c r="NWQ57" s="8"/>
      <c r="NWR57" s="8"/>
      <c r="NWS57" s="8"/>
      <c r="NWT57" s="8"/>
      <c r="NWU57" s="8"/>
      <c r="NWV57" s="8"/>
      <c r="NWW57" s="8"/>
      <c r="NWX57" s="8"/>
      <c r="NWY57" s="8"/>
      <c r="NWZ57" s="8"/>
      <c r="NXA57" s="8"/>
      <c r="NXB57" s="8"/>
      <c r="NXC57" s="8"/>
      <c r="NXD57" s="8"/>
      <c r="NXE57" s="8"/>
      <c r="NXF57" s="8"/>
      <c r="NXG57" s="8"/>
      <c r="NXH57" s="8"/>
      <c r="NXI57" s="8"/>
      <c r="NXJ57" s="8"/>
      <c r="NXK57" s="8"/>
      <c r="NXL57" s="8"/>
      <c r="NXM57" s="8"/>
      <c r="NXN57" s="8"/>
      <c r="NXO57" s="8"/>
      <c r="NXP57" s="8"/>
      <c r="NXQ57" s="8"/>
      <c r="NXR57" s="8"/>
      <c r="NXS57" s="8"/>
      <c r="NXT57" s="8"/>
      <c r="NXU57" s="8"/>
      <c r="NXV57" s="8"/>
      <c r="NXW57" s="8"/>
      <c r="NXX57" s="8"/>
      <c r="NXY57" s="8"/>
      <c r="NXZ57" s="8"/>
      <c r="NYA57" s="8"/>
      <c r="NYB57" s="8"/>
      <c r="NYC57" s="8"/>
      <c r="NYD57" s="8"/>
      <c r="NYE57" s="8"/>
      <c r="NYF57" s="8"/>
      <c r="NYG57" s="8"/>
      <c r="NYH57" s="8"/>
      <c r="NYI57" s="8"/>
      <c r="NYJ57" s="8"/>
      <c r="NYK57" s="8"/>
      <c r="NYL57" s="8"/>
      <c r="NYM57" s="8"/>
      <c r="NYN57" s="8"/>
      <c r="NYO57" s="8"/>
      <c r="NYP57" s="8"/>
      <c r="NYQ57" s="8"/>
      <c r="NYR57" s="8"/>
      <c r="NYS57" s="8"/>
      <c r="NYT57" s="8"/>
      <c r="NYU57" s="8"/>
      <c r="NYV57" s="8"/>
      <c r="NYW57" s="8"/>
      <c r="NYX57" s="8"/>
      <c r="NYY57" s="8"/>
      <c r="NYZ57" s="8"/>
      <c r="NZA57" s="8"/>
      <c r="NZB57" s="8"/>
      <c r="NZC57" s="8"/>
      <c r="NZD57" s="8"/>
      <c r="NZE57" s="8"/>
      <c r="NZF57" s="8"/>
      <c r="NZG57" s="8"/>
      <c r="NZH57" s="8"/>
      <c r="NZI57" s="8"/>
      <c r="NZJ57" s="8"/>
      <c r="NZK57" s="8"/>
      <c r="NZL57" s="8"/>
      <c r="NZM57" s="8"/>
      <c r="NZN57" s="8"/>
      <c r="NZO57" s="8"/>
      <c r="NZP57" s="8"/>
      <c r="NZQ57" s="8"/>
      <c r="NZR57" s="8"/>
      <c r="NZS57" s="8"/>
      <c r="NZT57" s="8"/>
      <c r="NZU57" s="8"/>
      <c r="NZV57" s="8"/>
      <c r="NZW57" s="8"/>
      <c r="NZX57" s="8"/>
      <c r="NZY57" s="8"/>
      <c r="NZZ57" s="8"/>
      <c r="OAA57" s="8"/>
      <c r="OAB57" s="8"/>
      <c r="OAC57" s="8"/>
      <c r="OAD57" s="8"/>
      <c r="OAE57" s="8"/>
      <c r="OAF57" s="8"/>
      <c r="OAG57" s="8"/>
      <c r="OAH57" s="8"/>
      <c r="OAI57" s="8"/>
      <c r="OAJ57" s="8"/>
      <c r="OAK57" s="8"/>
      <c r="OAL57" s="8"/>
      <c r="OAM57" s="8"/>
      <c r="OAN57" s="8"/>
      <c r="OAO57" s="8"/>
      <c r="OAP57" s="8"/>
      <c r="OAQ57" s="8"/>
      <c r="OAR57" s="8"/>
      <c r="OAS57" s="8"/>
      <c r="OAT57" s="8"/>
      <c r="OAU57" s="8"/>
      <c r="OAV57" s="8"/>
      <c r="OAW57" s="8"/>
      <c r="OAX57" s="8"/>
      <c r="OAY57" s="8"/>
      <c r="OAZ57" s="8"/>
      <c r="OBA57" s="8"/>
      <c r="OBB57" s="8"/>
      <c r="OBC57" s="8"/>
      <c r="OBD57" s="8"/>
      <c r="OBE57" s="8"/>
      <c r="OBF57" s="8"/>
      <c r="OBG57" s="8"/>
      <c r="OBH57" s="8"/>
      <c r="OBI57" s="8"/>
      <c r="OBJ57" s="8"/>
      <c r="OBK57" s="8"/>
      <c r="OBL57" s="8"/>
      <c r="OBM57" s="8"/>
      <c r="OBN57" s="8"/>
      <c r="OBO57" s="8"/>
      <c r="OBP57" s="8"/>
      <c r="OBQ57" s="8"/>
      <c r="OBR57" s="8"/>
      <c r="OBS57" s="8"/>
      <c r="OBT57" s="8"/>
      <c r="OBU57" s="8"/>
      <c r="OBV57" s="8"/>
      <c r="OBW57" s="8"/>
      <c r="OBX57" s="8"/>
      <c r="OBY57" s="8"/>
      <c r="OBZ57" s="8"/>
      <c r="OCA57" s="8"/>
      <c r="OCB57" s="8"/>
      <c r="OCC57" s="8"/>
      <c r="OCD57" s="8"/>
      <c r="OCE57" s="8"/>
      <c r="OCF57" s="8"/>
      <c r="OCG57" s="8"/>
      <c r="OCH57" s="8"/>
      <c r="OCI57" s="8"/>
      <c r="OCJ57" s="8"/>
      <c r="OCK57" s="8"/>
      <c r="OCL57" s="8"/>
      <c r="OCM57" s="8"/>
      <c r="OCN57" s="8"/>
      <c r="OCO57" s="8"/>
      <c r="OCP57" s="8"/>
      <c r="OCQ57" s="8"/>
      <c r="OCR57" s="8"/>
      <c r="OCS57" s="8"/>
      <c r="OCT57" s="8"/>
      <c r="OCU57" s="8"/>
      <c r="OCV57" s="8"/>
      <c r="OCW57" s="8"/>
      <c r="OCX57" s="8"/>
      <c r="OCY57" s="8"/>
      <c r="OCZ57" s="8"/>
      <c r="ODA57" s="8"/>
      <c r="ODB57" s="8"/>
      <c r="ODC57" s="8"/>
      <c r="ODD57" s="8"/>
      <c r="ODE57" s="8"/>
      <c r="ODF57" s="8"/>
      <c r="ODG57" s="8"/>
      <c r="ODH57" s="8"/>
      <c r="ODI57" s="8"/>
      <c r="ODJ57" s="8"/>
      <c r="ODK57" s="8"/>
      <c r="ODL57" s="8"/>
      <c r="ODM57" s="8"/>
      <c r="ODN57" s="8"/>
      <c r="ODO57" s="8"/>
      <c r="ODP57" s="8"/>
      <c r="ODQ57" s="8"/>
      <c r="ODR57" s="8"/>
      <c r="ODS57" s="8"/>
      <c r="ODT57" s="8"/>
      <c r="ODU57" s="8"/>
      <c r="ODV57" s="8"/>
      <c r="ODW57" s="8"/>
      <c r="ODX57" s="8"/>
      <c r="ODY57" s="8"/>
      <c r="ODZ57" s="8"/>
      <c r="OEA57" s="8"/>
      <c r="OEB57" s="8"/>
      <c r="OEC57" s="8"/>
      <c r="OED57" s="8"/>
      <c r="OEE57" s="8"/>
      <c r="OEF57" s="8"/>
      <c r="OEG57" s="8"/>
      <c r="OEH57" s="8"/>
      <c r="OEI57" s="8"/>
      <c r="OEJ57" s="8"/>
      <c r="OEK57" s="8"/>
      <c r="OEL57" s="8"/>
      <c r="OEM57" s="8"/>
      <c r="OEN57" s="8"/>
      <c r="OEO57" s="8"/>
      <c r="OEP57" s="8"/>
      <c r="OEQ57" s="8"/>
      <c r="OER57" s="8"/>
      <c r="OES57" s="8"/>
      <c r="OET57" s="8"/>
      <c r="OEU57" s="8"/>
      <c r="OEV57" s="8"/>
      <c r="OEW57" s="8"/>
      <c r="OEX57" s="8"/>
      <c r="OEY57" s="8"/>
      <c r="OEZ57" s="8"/>
      <c r="OFA57" s="8"/>
      <c r="OFB57" s="8"/>
      <c r="OFC57" s="8"/>
      <c r="OFD57" s="8"/>
      <c r="OFE57" s="8"/>
      <c r="OFF57" s="8"/>
      <c r="OFG57" s="8"/>
      <c r="OFH57" s="8"/>
      <c r="OFI57" s="8"/>
      <c r="OFJ57" s="8"/>
      <c r="OFK57" s="8"/>
      <c r="OFL57" s="8"/>
      <c r="OFM57" s="8"/>
      <c r="OFN57" s="8"/>
      <c r="OFO57" s="8"/>
      <c r="OFP57" s="8"/>
      <c r="OFQ57" s="8"/>
      <c r="OFR57" s="8"/>
      <c r="OFS57" s="8"/>
      <c r="OFT57" s="8"/>
      <c r="OFU57" s="8"/>
      <c r="OFV57" s="8"/>
      <c r="OFW57" s="8"/>
      <c r="OFX57" s="8"/>
      <c r="OFY57" s="8"/>
      <c r="OFZ57" s="8"/>
      <c r="OGA57" s="8"/>
      <c r="OGB57" s="8"/>
      <c r="OGC57" s="8"/>
      <c r="OGD57" s="8"/>
      <c r="OGE57" s="8"/>
      <c r="OGF57" s="8"/>
      <c r="OGG57" s="8"/>
      <c r="OGH57" s="8"/>
      <c r="OGI57" s="8"/>
      <c r="OGJ57" s="8"/>
      <c r="OGK57" s="8"/>
      <c r="OGL57" s="8"/>
      <c r="OGM57" s="8"/>
      <c r="OGN57" s="8"/>
      <c r="OGO57" s="8"/>
      <c r="OGP57" s="8"/>
      <c r="OGQ57" s="8"/>
      <c r="OGR57" s="8"/>
      <c r="OGS57" s="8"/>
      <c r="OGT57" s="8"/>
      <c r="OGU57" s="8"/>
      <c r="OGV57" s="8"/>
      <c r="OGW57" s="8"/>
      <c r="OGX57" s="8"/>
      <c r="OGY57" s="8"/>
      <c r="OGZ57" s="8"/>
      <c r="OHA57" s="8"/>
      <c r="OHB57" s="8"/>
      <c r="OHC57" s="8"/>
      <c r="OHD57" s="8"/>
      <c r="OHE57" s="8"/>
      <c r="OHF57" s="8"/>
      <c r="OHG57" s="8"/>
      <c r="OHH57" s="8"/>
      <c r="OHI57" s="8"/>
      <c r="OHJ57" s="8"/>
      <c r="OHK57" s="8"/>
      <c r="OHL57" s="8"/>
      <c r="OHM57" s="8"/>
      <c r="OHN57" s="8"/>
      <c r="OHO57" s="8"/>
      <c r="OHP57" s="8"/>
      <c r="OHQ57" s="8"/>
      <c r="OHR57" s="8"/>
      <c r="OHS57" s="8"/>
      <c r="OHT57" s="8"/>
      <c r="OHU57" s="8"/>
      <c r="OHV57" s="8"/>
      <c r="OHW57" s="8"/>
      <c r="OHX57" s="8"/>
      <c r="OHY57" s="8"/>
      <c r="OHZ57" s="8"/>
      <c r="OIA57" s="8"/>
      <c r="OIB57" s="8"/>
      <c r="OIC57" s="8"/>
      <c r="OID57" s="8"/>
      <c r="OIE57" s="8"/>
      <c r="OIF57" s="8"/>
      <c r="OIG57" s="8"/>
      <c r="OIH57" s="8"/>
      <c r="OII57" s="8"/>
      <c r="OIJ57" s="8"/>
      <c r="OIK57" s="8"/>
      <c r="OIL57" s="8"/>
      <c r="OIM57" s="8"/>
      <c r="OIN57" s="8"/>
      <c r="OIO57" s="8"/>
      <c r="OIP57" s="8"/>
      <c r="OIQ57" s="8"/>
      <c r="OIR57" s="8"/>
      <c r="OIS57" s="8"/>
      <c r="OIT57" s="8"/>
      <c r="OIU57" s="8"/>
      <c r="OIV57" s="8"/>
      <c r="OIW57" s="8"/>
      <c r="OIX57" s="8"/>
      <c r="OIY57" s="8"/>
      <c r="OIZ57" s="8"/>
      <c r="OJA57" s="8"/>
      <c r="OJB57" s="8"/>
      <c r="OJC57" s="8"/>
      <c r="OJD57" s="8"/>
      <c r="OJE57" s="8"/>
      <c r="OJF57" s="8"/>
      <c r="OJG57" s="8"/>
      <c r="OJH57" s="8"/>
      <c r="OJI57" s="8"/>
      <c r="OJJ57" s="8"/>
      <c r="OJK57" s="8"/>
      <c r="OJL57" s="8"/>
      <c r="OJM57" s="8"/>
      <c r="OJN57" s="8"/>
      <c r="OJO57" s="8"/>
      <c r="OJP57" s="8"/>
      <c r="OJQ57" s="8"/>
      <c r="OJR57" s="8"/>
      <c r="OJS57" s="8"/>
      <c r="OJT57" s="8"/>
      <c r="OJU57" s="8"/>
      <c r="OJV57" s="8"/>
      <c r="OJW57" s="8"/>
      <c r="OJX57" s="8"/>
      <c r="OJY57" s="8"/>
      <c r="OJZ57" s="8"/>
      <c r="OKA57" s="8"/>
      <c r="OKB57" s="8"/>
      <c r="OKC57" s="8"/>
      <c r="OKD57" s="8"/>
      <c r="OKE57" s="8"/>
      <c r="OKF57" s="8"/>
      <c r="OKG57" s="8"/>
      <c r="OKH57" s="8"/>
      <c r="OKI57" s="8"/>
      <c r="OKJ57" s="8"/>
      <c r="OKK57" s="8"/>
      <c r="OKL57" s="8"/>
      <c r="OKM57" s="8"/>
      <c r="OKN57" s="8"/>
      <c r="OKO57" s="8"/>
      <c r="OKP57" s="8"/>
      <c r="OKQ57" s="8"/>
      <c r="OKR57" s="8"/>
      <c r="OKS57" s="8"/>
      <c r="OKT57" s="8"/>
      <c r="OKU57" s="8"/>
      <c r="OKV57" s="8"/>
      <c r="OKW57" s="8"/>
      <c r="OKX57" s="8"/>
      <c r="OKY57" s="8"/>
      <c r="OKZ57" s="8"/>
      <c r="OLA57" s="8"/>
      <c r="OLB57" s="8"/>
      <c r="OLC57" s="8"/>
      <c r="OLD57" s="8"/>
      <c r="OLE57" s="8"/>
      <c r="OLF57" s="8"/>
      <c r="OLG57" s="8"/>
      <c r="OLH57" s="8"/>
      <c r="OLI57" s="8"/>
      <c r="OLJ57" s="8"/>
      <c r="OLK57" s="8"/>
      <c r="OLL57" s="8"/>
      <c r="OLM57" s="8"/>
      <c r="OLN57" s="8"/>
      <c r="OLO57" s="8"/>
      <c r="OLP57" s="8"/>
      <c r="OLQ57" s="8"/>
      <c r="OLR57" s="8"/>
      <c r="OLS57" s="8"/>
      <c r="OLT57" s="8"/>
      <c r="OLU57" s="8"/>
      <c r="OLV57" s="8"/>
      <c r="OLW57" s="8"/>
      <c r="OLX57" s="8"/>
      <c r="OLY57" s="8"/>
      <c r="OLZ57" s="8"/>
      <c r="OMA57" s="8"/>
      <c r="OMB57" s="8"/>
      <c r="OMC57" s="8"/>
      <c r="OMD57" s="8"/>
      <c r="OME57" s="8"/>
      <c r="OMF57" s="8"/>
      <c r="OMG57" s="8"/>
      <c r="OMH57" s="8"/>
      <c r="OMI57" s="8"/>
      <c r="OMJ57" s="8"/>
      <c r="OMK57" s="8"/>
      <c r="OML57" s="8"/>
      <c r="OMM57" s="8"/>
      <c r="OMN57" s="8"/>
      <c r="OMO57" s="8"/>
      <c r="OMP57" s="8"/>
      <c r="OMQ57" s="8"/>
      <c r="OMR57" s="8"/>
      <c r="OMS57" s="8"/>
      <c r="OMT57" s="8"/>
      <c r="OMU57" s="8"/>
      <c r="OMV57" s="8"/>
      <c r="OMW57" s="8"/>
      <c r="OMX57" s="8"/>
      <c r="OMY57" s="8"/>
      <c r="OMZ57" s="8"/>
      <c r="ONA57" s="8"/>
      <c r="ONB57" s="8"/>
      <c r="ONC57" s="8"/>
      <c r="OND57" s="8"/>
      <c r="ONE57" s="8"/>
      <c r="ONF57" s="8"/>
      <c r="ONG57" s="8"/>
      <c r="ONH57" s="8"/>
      <c r="ONI57" s="8"/>
      <c r="ONJ57" s="8"/>
      <c r="ONK57" s="8"/>
      <c r="ONL57" s="8"/>
      <c r="ONM57" s="8"/>
      <c r="ONN57" s="8"/>
      <c r="ONO57" s="8"/>
      <c r="ONP57" s="8"/>
      <c r="ONQ57" s="8"/>
      <c r="ONR57" s="8"/>
      <c r="ONS57" s="8"/>
      <c r="ONT57" s="8"/>
      <c r="ONU57" s="8"/>
      <c r="ONV57" s="8"/>
      <c r="ONW57" s="8"/>
      <c r="ONX57" s="8"/>
      <c r="ONY57" s="8"/>
      <c r="ONZ57" s="8"/>
      <c r="OOA57" s="8"/>
      <c r="OOB57" s="8"/>
      <c r="OOC57" s="8"/>
      <c r="OOD57" s="8"/>
      <c r="OOE57" s="8"/>
      <c r="OOF57" s="8"/>
      <c r="OOG57" s="8"/>
      <c r="OOH57" s="8"/>
      <c r="OOI57" s="8"/>
      <c r="OOJ57" s="8"/>
      <c r="OOK57" s="8"/>
      <c r="OOL57" s="8"/>
      <c r="OOM57" s="8"/>
      <c r="OON57" s="8"/>
      <c r="OOO57" s="8"/>
      <c r="OOP57" s="8"/>
      <c r="OOQ57" s="8"/>
      <c r="OOR57" s="8"/>
      <c r="OOS57" s="8"/>
      <c r="OOT57" s="8"/>
      <c r="OOU57" s="8"/>
      <c r="OOV57" s="8"/>
      <c r="OOW57" s="8"/>
      <c r="OOX57" s="8"/>
      <c r="OOY57" s="8"/>
      <c r="OOZ57" s="8"/>
      <c r="OPA57" s="8"/>
      <c r="OPB57" s="8"/>
      <c r="OPC57" s="8"/>
      <c r="OPD57" s="8"/>
      <c r="OPE57" s="8"/>
      <c r="OPF57" s="8"/>
      <c r="OPG57" s="8"/>
      <c r="OPH57" s="8"/>
      <c r="OPI57" s="8"/>
      <c r="OPJ57" s="8"/>
      <c r="OPK57" s="8"/>
      <c r="OPL57" s="8"/>
      <c r="OPM57" s="8"/>
      <c r="OPN57" s="8"/>
      <c r="OPO57" s="8"/>
      <c r="OPP57" s="8"/>
      <c r="OPQ57" s="8"/>
      <c r="OPR57" s="8"/>
      <c r="OPS57" s="8"/>
      <c r="OPT57" s="8"/>
      <c r="OPU57" s="8"/>
      <c r="OPV57" s="8"/>
      <c r="OPW57" s="8"/>
      <c r="OPX57" s="8"/>
      <c r="OPY57" s="8"/>
      <c r="OPZ57" s="8"/>
      <c r="OQA57" s="8"/>
      <c r="OQB57" s="8"/>
      <c r="OQC57" s="8"/>
      <c r="OQD57" s="8"/>
      <c r="OQE57" s="8"/>
      <c r="OQF57" s="8"/>
      <c r="OQG57" s="8"/>
      <c r="OQH57" s="8"/>
      <c r="OQI57" s="8"/>
      <c r="OQJ57" s="8"/>
      <c r="OQK57" s="8"/>
      <c r="OQL57" s="8"/>
      <c r="OQM57" s="8"/>
      <c r="OQN57" s="8"/>
      <c r="OQO57" s="8"/>
      <c r="OQP57" s="8"/>
      <c r="OQQ57" s="8"/>
      <c r="OQR57" s="8"/>
      <c r="OQS57" s="8"/>
      <c r="OQT57" s="8"/>
      <c r="OQU57" s="8"/>
      <c r="OQV57" s="8"/>
      <c r="OQW57" s="8"/>
      <c r="OQX57" s="8"/>
      <c r="OQY57" s="8"/>
      <c r="OQZ57" s="8"/>
      <c r="ORA57" s="8"/>
      <c r="ORB57" s="8"/>
      <c r="ORC57" s="8"/>
      <c r="ORD57" s="8"/>
      <c r="ORE57" s="8"/>
      <c r="ORF57" s="8"/>
      <c r="ORG57" s="8"/>
      <c r="ORH57" s="8"/>
      <c r="ORI57" s="8"/>
      <c r="ORJ57" s="8"/>
      <c r="ORK57" s="8"/>
      <c r="ORL57" s="8"/>
      <c r="ORM57" s="8"/>
      <c r="ORN57" s="8"/>
      <c r="ORO57" s="8"/>
      <c r="ORP57" s="8"/>
      <c r="ORQ57" s="8"/>
      <c r="ORR57" s="8"/>
      <c r="ORS57" s="8"/>
      <c r="ORT57" s="8"/>
      <c r="ORU57" s="8"/>
      <c r="ORV57" s="8"/>
      <c r="ORW57" s="8"/>
      <c r="ORX57" s="8"/>
      <c r="ORY57" s="8"/>
      <c r="ORZ57" s="8"/>
      <c r="OSA57" s="8"/>
      <c r="OSB57" s="8"/>
      <c r="OSC57" s="8"/>
      <c r="OSD57" s="8"/>
      <c r="OSE57" s="8"/>
      <c r="OSF57" s="8"/>
      <c r="OSG57" s="8"/>
      <c r="OSH57" s="8"/>
      <c r="OSI57" s="8"/>
      <c r="OSJ57" s="8"/>
      <c r="OSK57" s="8"/>
      <c r="OSL57" s="8"/>
      <c r="OSM57" s="8"/>
      <c r="OSN57" s="8"/>
      <c r="OSO57" s="8"/>
      <c r="OSP57" s="8"/>
      <c r="OSQ57" s="8"/>
      <c r="OSR57" s="8"/>
      <c r="OSS57" s="8"/>
      <c r="OST57" s="8"/>
      <c r="OSU57" s="8"/>
      <c r="OSV57" s="8"/>
      <c r="OSW57" s="8"/>
      <c r="OSX57" s="8"/>
      <c r="OSY57" s="8"/>
      <c r="OSZ57" s="8"/>
      <c r="OTA57" s="8"/>
      <c r="OTB57" s="8"/>
      <c r="OTC57" s="8"/>
      <c r="OTD57" s="8"/>
      <c r="OTE57" s="8"/>
      <c r="OTF57" s="8"/>
      <c r="OTG57" s="8"/>
      <c r="OTH57" s="8"/>
      <c r="OTI57" s="8"/>
      <c r="OTJ57" s="8"/>
      <c r="OTK57" s="8"/>
      <c r="OTL57" s="8"/>
      <c r="OTM57" s="8"/>
      <c r="OTN57" s="8"/>
      <c r="OTO57" s="8"/>
      <c r="OTP57" s="8"/>
      <c r="OTQ57" s="8"/>
      <c r="OTR57" s="8"/>
      <c r="OTS57" s="8"/>
      <c r="OTT57" s="8"/>
      <c r="OTU57" s="8"/>
      <c r="OTV57" s="8"/>
      <c r="OTW57" s="8"/>
      <c r="OTX57" s="8"/>
      <c r="OTY57" s="8"/>
      <c r="OTZ57" s="8"/>
      <c r="OUA57" s="8"/>
      <c r="OUB57" s="8"/>
      <c r="OUC57" s="8"/>
      <c r="OUD57" s="8"/>
      <c r="OUE57" s="8"/>
      <c r="OUF57" s="8"/>
      <c r="OUG57" s="8"/>
      <c r="OUH57" s="8"/>
      <c r="OUI57" s="8"/>
      <c r="OUJ57" s="8"/>
      <c r="OUK57" s="8"/>
      <c r="OUL57" s="8"/>
      <c r="OUM57" s="8"/>
      <c r="OUN57" s="8"/>
      <c r="OUO57" s="8"/>
      <c r="OUP57" s="8"/>
      <c r="OUQ57" s="8"/>
      <c r="OUR57" s="8"/>
      <c r="OUS57" s="8"/>
      <c r="OUT57" s="8"/>
      <c r="OUU57" s="8"/>
      <c r="OUV57" s="8"/>
      <c r="OUW57" s="8"/>
      <c r="OUX57" s="8"/>
      <c r="OUY57" s="8"/>
      <c r="OUZ57" s="8"/>
      <c r="OVA57" s="8"/>
      <c r="OVB57" s="8"/>
      <c r="OVC57" s="8"/>
      <c r="OVD57" s="8"/>
      <c r="OVE57" s="8"/>
      <c r="OVF57" s="8"/>
      <c r="OVG57" s="8"/>
      <c r="OVH57" s="8"/>
      <c r="OVI57" s="8"/>
      <c r="OVJ57" s="8"/>
      <c r="OVK57" s="8"/>
      <c r="OVL57" s="8"/>
      <c r="OVM57" s="8"/>
      <c r="OVN57" s="8"/>
      <c r="OVO57" s="8"/>
      <c r="OVP57" s="8"/>
      <c r="OVQ57" s="8"/>
      <c r="OVR57" s="8"/>
      <c r="OVS57" s="8"/>
      <c r="OVT57" s="8"/>
      <c r="OVU57" s="8"/>
      <c r="OVV57" s="8"/>
      <c r="OVW57" s="8"/>
      <c r="OVX57" s="8"/>
      <c r="OVY57" s="8"/>
      <c r="OVZ57" s="8"/>
      <c r="OWA57" s="8"/>
      <c r="OWB57" s="8"/>
      <c r="OWC57" s="8"/>
      <c r="OWD57" s="8"/>
      <c r="OWE57" s="8"/>
      <c r="OWF57" s="8"/>
      <c r="OWG57" s="8"/>
      <c r="OWH57" s="8"/>
      <c r="OWI57" s="8"/>
      <c r="OWJ57" s="8"/>
      <c r="OWK57" s="8"/>
      <c r="OWL57" s="8"/>
      <c r="OWM57" s="8"/>
      <c r="OWN57" s="8"/>
      <c r="OWO57" s="8"/>
      <c r="OWP57" s="8"/>
      <c r="OWQ57" s="8"/>
      <c r="OWR57" s="8"/>
      <c r="OWS57" s="8"/>
      <c r="OWT57" s="8"/>
      <c r="OWU57" s="8"/>
      <c r="OWV57" s="8"/>
      <c r="OWW57" s="8"/>
      <c r="OWX57" s="8"/>
      <c r="OWY57" s="8"/>
      <c r="OWZ57" s="8"/>
      <c r="OXA57" s="8"/>
      <c r="OXB57" s="8"/>
      <c r="OXC57" s="8"/>
      <c r="OXD57" s="8"/>
      <c r="OXE57" s="8"/>
      <c r="OXF57" s="8"/>
      <c r="OXG57" s="8"/>
      <c r="OXH57" s="8"/>
      <c r="OXI57" s="8"/>
      <c r="OXJ57" s="8"/>
      <c r="OXK57" s="8"/>
      <c r="OXL57" s="8"/>
      <c r="OXM57" s="8"/>
      <c r="OXN57" s="8"/>
      <c r="OXO57" s="8"/>
      <c r="OXP57" s="8"/>
      <c r="OXQ57" s="8"/>
      <c r="OXR57" s="8"/>
      <c r="OXS57" s="8"/>
      <c r="OXT57" s="8"/>
      <c r="OXU57" s="8"/>
      <c r="OXV57" s="8"/>
      <c r="OXW57" s="8"/>
      <c r="OXX57" s="8"/>
      <c r="OXY57" s="8"/>
      <c r="OXZ57" s="8"/>
      <c r="OYA57" s="8"/>
      <c r="OYB57" s="8"/>
      <c r="OYC57" s="8"/>
      <c r="OYD57" s="8"/>
      <c r="OYE57" s="8"/>
      <c r="OYF57" s="8"/>
      <c r="OYG57" s="8"/>
      <c r="OYH57" s="8"/>
      <c r="OYI57" s="8"/>
      <c r="OYJ57" s="8"/>
      <c r="OYK57" s="8"/>
      <c r="OYL57" s="8"/>
      <c r="OYM57" s="8"/>
      <c r="OYN57" s="8"/>
      <c r="OYO57" s="8"/>
      <c r="OYP57" s="8"/>
      <c r="OYQ57" s="8"/>
      <c r="OYR57" s="8"/>
      <c r="OYS57" s="8"/>
      <c r="OYT57" s="8"/>
      <c r="OYU57" s="8"/>
      <c r="OYV57" s="8"/>
      <c r="OYW57" s="8"/>
      <c r="OYX57" s="8"/>
      <c r="OYY57" s="8"/>
      <c r="OYZ57" s="8"/>
      <c r="OZA57" s="8"/>
      <c r="OZB57" s="8"/>
      <c r="OZC57" s="8"/>
      <c r="OZD57" s="8"/>
      <c r="OZE57" s="8"/>
      <c r="OZF57" s="8"/>
      <c r="OZG57" s="8"/>
      <c r="OZH57" s="8"/>
      <c r="OZI57" s="8"/>
      <c r="OZJ57" s="8"/>
      <c r="OZK57" s="8"/>
      <c r="OZL57" s="8"/>
      <c r="OZM57" s="8"/>
      <c r="OZN57" s="8"/>
      <c r="OZO57" s="8"/>
      <c r="OZP57" s="8"/>
      <c r="OZQ57" s="8"/>
      <c r="OZR57" s="8"/>
      <c r="OZS57" s="8"/>
      <c r="OZT57" s="8"/>
      <c r="OZU57" s="8"/>
      <c r="OZV57" s="8"/>
      <c r="OZW57" s="8"/>
      <c r="OZX57" s="8"/>
      <c r="OZY57" s="8"/>
      <c r="OZZ57" s="8"/>
      <c r="PAA57" s="8"/>
      <c r="PAB57" s="8"/>
      <c r="PAC57" s="8"/>
      <c r="PAD57" s="8"/>
      <c r="PAE57" s="8"/>
      <c r="PAF57" s="8"/>
      <c r="PAG57" s="8"/>
      <c r="PAH57" s="8"/>
      <c r="PAI57" s="8"/>
      <c r="PAJ57" s="8"/>
      <c r="PAK57" s="8"/>
      <c r="PAL57" s="8"/>
      <c r="PAM57" s="8"/>
      <c r="PAN57" s="8"/>
      <c r="PAO57" s="8"/>
      <c r="PAP57" s="8"/>
      <c r="PAQ57" s="8"/>
      <c r="PAR57" s="8"/>
      <c r="PAS57" s="8"/>
      <c r="PAT57" s="8"/>
      <c r="PAU57" s="8"/>
      <c r="PAV57" s="8"/>
      <c r="PAW57" s="8"/>
      <c r="PAX57" s="8"/>
      <c r="PAY57" s="8"/>
      <c r="PAZ57" s="8"/>
      <c r="PBA57" s="8"/>
      <c r="PBB57" s="8"/>
      <c r="PBC57" s="8"/>
      <c r="PBD57" s="8"/>
      <c r="PBE57" s="8"/>
      <c r="PBF57" s="8"/>
      <c r="PBG57" s="8"/>
      <c r="PBH57" s="8"/>
      <c r="PBI57" s="8"/>
      <c r="PBJ57" s="8"/>
      <c r="PBK57" s="8"/>
      <c r="PBL57" s="8"/>
      <c r="PBM57" s="8"/>
      <c r="PBN57" s="8"/>
      <c r="PBO57" s="8"/>
      <c r="PBP57" s="8"/>
      <c r="PBQ57" s="8"/>
      <c r="PBR57" s="8"/>
      <c r="PBS57" s="8"/>
      <c r="PBT57" s="8"/>
      <c r="PBU57" s="8"/>
      <c r="PBV57" s="8"/>
      <c r="PBW57" s="8"/>
      <c r="PBX57" s="8"/>
      <c r="PBY57" s="8"/>
      <c r="PBZ57" s="8"/>
      <c r="PCA57" s="8"/>
      <c r="PCB57" s="8"/>
      <c r="PCC57" s="8"/>
      <c r="PCD57" s="8"/>
      <c r="PCE57" s="8"/>
      <c r="PCF57" s="8"/>
      <c r="PCG57" s="8"/>
      <c r="PCH57" s="8"/>
      <c r="PCI57" s="8"/>
      <c r="PCJ57" s="8"/>
      <c r="PCK57" s="8"/>
      <c r="PCL57" s="8"/>
      <c r="PCM57" s="8"/>
      <c r="PCN57" s="8"/>
      <c r="PCO57" s="8"/>
      <c r="PCP57" s="8"/>
      <c r="PCQ57" s="8"/>
      <c r="PCR57" s="8"/>
      <c r="PCS57" s="8"/>
      <c r="PCT57" s="8"/>
      <c r="PCU57" s="8"/>
      <c r="PCV57" s="8"/>
      <c r="PCW57" s="8"/>
      <c r="PCX57" s="8"/>
      <c r="PCY57" s="8"/>
      <c r="PCZ57" s="8"/>
      <c r="PDA57" s="8"/>
      <c r="PDB57" s="8"/>
      <c r="PDC57" s="8"/>
      <c r="PDD57" s="8"/>
      <c r="PDE57" s="8"/>
      <c r="PDF57" s="8"/>
      <c r="PDG57" s="8"/>
      <c r="PDH57" s="8"/>
      <c r="PDI57" s="8"/>
      <c r="PDJ57" s="8"/>
      <c r="PDK57" s="8"/>
      <c r="PDL57" s="8"/>
      <c r="PDM57" s="8"/>
      <c r="PDN57" s="8"/>
      <c r="PDO57" s="8"/>
      <c r="PDP57" s="8"/>
      <c r="PDQ57" s="8"/>
      <c r="PDR57" s="8"/>
      <c r="PDS57" s="8"/>
      <c r="PDT57" s="8"/>
      <c r="PDU57" s="8"/>
      <c r="PDV57" s="8"/>
      <c r="PDW57" s="8"/>
      <c r="PDX57" s="8"/>
      <c r="PDY57" s="8"/>
      <c r="PDZ57" s="8"/>
      <c r="PEA57" s="8"/>
      <c r="PEB57" s="8"/>
      <c r="PEC57" s="8"/>
      <c r="PED57" s="8"/>
      <c r="PEE57" s="8"/>
      <c r="PEF57" s="8"/>
      <c r="PEG57" s="8"/>
      <c r="PEH57" s="8"/>
      <c r="PEI57" s="8"/>
      <c r="PEJ57" s="8"/>
      <c r="PEK57" s="8"/>
      <c r="PEL57" s="8"/>
      <c r="PEM57" s="8"/>
      <c r="PEN57" s="8"/>
      <c r="PEO57" s="8"/>
      <c r="PEP57" s="8"/>
      <c r="PEQ57" s="8"/>
      <c r="PER57" s="8"/>
      <c r="PES57" s="8"/>
      <c r="PET57" s="8"/>
      <c r="PEU57" s="8"/>
      <c r="PEV57" s="8"/>
      <c r="PEW57" s="8"/>
      <c r="PEX57" s="8"/>
      <c r="PEY57" s="8"/>
      <c r="PEZ57" s="8"/>
      <c r="PFA57" s="8"/>
      <c r="PFB57" s="8"/>
      <c r="PFC57" s="8"/>
      <c r="PFD57" s="8"/>
      <c r="PFE57" s="8"/>
      <c r="PFF57" s="8"/>
      <c r="PFG57" s="8"/>
      <c r="PFH57" s="8"/>
      <c r="PFI57" s="8"/>
      <c r="PFJ57" s="8"/>
      <c r="PFK57" s="8"/>
      <c r="PFL57" s="8"/>
      <c r="PFM57" s="8"/>
      <c r="PFN57" s="8"/>
      <c r="PFO57" s="8"/>
      <c r="PFP57" s="8"/>
      <c r="PFQ57" s="8"/>
      <c r="PFR57" s="8"/>
      <c r="PFS57" s="8"/>
      <c r="PFT57" s="8"/>
      <c r="PFU57" s="8"/>
      <c r="PFV57" s="8"/>
      <c r="PFW57" s="8"/>
      <c r="PFX57" s="8"/>
      <c r="PFY57" s="8"/>
      <c r="PFZ57" s="8"/>
      <c r="PGA57" s="8"/>
      <c r="PGB57" s="8"/>
      <c r="PGC57" s="8"/>
      <c r="PGD57" s="8"/>
      <c r="PGE57" s="8"/>
      <c r="PGF57" s="8"/>
      <c r="PGG57" s="8"/>
      <c r="PGH57" s="8"/>
      <c r="PGI57" s="8"/>
      <c r="PGJ57" s="8"/>
      <c r="PGK57" s="8"/>
      <c r="PGL57" s="8"/>
      <c r="PGM57" s="8"/>
      <c r="PGN57" s="8"/>
      <c r="PGO57" s="8"/>
      <c r="PGP57" s="8"/>
      <c r="PGQ57" s="8"/>
      <c r="PGR57" s="8"/>
      <c r="PGS57" s="8"/>
      <c r="PGT57" s="8"/>
      <c r="PGU57" s="8"/>
      <c r="PGV57" s="8"/>
      <c r="PGW57" s="8"/>
      <c r="PGX57" s="8"/>
      <c r="PGY57" s="8"/>
      <c r="PGZ57" s="8"/>
      <c r="PHA57" s="8"/>
      <c r="PHB57" s="8"/>
      <c r="PHC57" s="8"/>
      <c r="PHD57" s="8"/>
      <c r="PHE57" s="8"/>
      <c r="PHF57" s="8"/>
      <c r="PHG57" s="8"/>
      <c r="PHH57" s="8"/>
      <c r="PHI57" s="8"/>
      <c r="PHJ57" s="8"/>
      <c r="PHK57" s="8"/>
      <c r="PHL57" s="8"/>
      <c r="PHM57" s="8"/>
      <c r="PHN57" s="8"/>
      <c r="PHO57" s="8"/>
      <c r="PHP57" s="8"/>
      <c r="PHQ57" s="8"/>
      <c r="PHR57" s="8"/>
      <c r="PHS57" s="8"/>
      <c r="PHT57" s="8"/>
      <c r="PHU57" s="8"/>
      <c r="PHV57" s="8"/>
      <c r="PHW57" s="8"/>
      <c r="PHX57" s="8"/>
      <c r="PHY57" s="8"/>
      <c r="PHZ57" s="8"/>
      <c r="PIA57" s="8"/>
      <c r="PIB57" s="8"/>
      <c r="PIC57" s="8"/>
      <c r="PID57" s="8"/>
      <c r="PIE57" s="8"/>
      <c r="PIF57" s="8"/>
      <c r="PIG57" s="8"/>
      <c r="PIH57" s="8"/>
      <c r="PII57" s="8"/>
      <c r="PIJ57" s="8"/>
      <c r="PIK57" s="8"/>
      <c r="PIL57" s="8"/>
      <c r="PIM57" s="8"/>
      <c r="PIN57" s="8"/>
      <c r="PIO57" s="8"/>
      <c r="PIP57" s="8"/>
      <c r="PIQ57" s="8"/>
      <c r="PIR57" s="8"/>
      <c r="PIS57" s="8"/>
      <c r="PIT57" s="8"/>
      <c r="PIU57" s="8"/>
      <c r="PIV57" s="8"/>
      <c r="PIW57" s="8"/>
      <c r="PIX57" s="8"/>
      <c r="PIY57" s="8"/>
      <c r="PIZ57" s="8"/>
      <c r="PJA57" s="8"/>
      <c r="PJB57" s="8"/>
      <c r="PJC57" s="8"/>
      <c r="PJD57" s="8"/>
      <c r="PJE57" s="8"/>
      <c r="PJF57" s="8"/>
      <c r="PJG57" s="8"/>
      <c r="PJH57" s="8"/>
      <c r="PJI57" s="8"/>
      <c r="PJJ57" s="8"/>
      <c r="PJK57" s="8"/>
      <c r="PJL57" s="8"/>
      <c r="PJM57" s="8"/>
      <c r="PJN57" s="8"/>
      <c r="PJO57" s="8"/>
      <c r="PJP57" s="8"/>
      <c r="PJQ57" s="8"/>
      <c r="PJR57" s="8"/>
      <c r="PJS57" s="8"/>
      <c r="PJT57" s="8"/>
      <c r="PJU57" s="8"/>
      <c r="PJV57" s="8"/>
      <c r="PJW57" s="8"/>
      <c r="PJX57" s="8"/>
      <c r="PJY57" s="8"/>
      <c r="PJZ57" s="8"/>
      <c r="PKA57" s="8"/>
      <c r="PKB57" s="8"/>
      <c r="PKC57" s="8"/>
      <c r="PKD57" s="8"/>
      <c r="PKE57" s="8"/>
      <c r="PKF57" s="8"/>
      <c r="PKG57" s="8"/>
      <c r="PKH57" s="8"/>
      <c r="PKI57" s="8"/>
      <c r="PKJ57" s="8"/>
      <c r="PKK57" s="8"/>
      <c r="PKL57" s="8"/>
      <c r="PKM57" s="8"/>
      <c r="PKN57" s="8"/>
      <c r="PKO57" s="8"/>
      <c r="PKP57" s="8"/>
      <c r="PKQ57" s="8"/>
      <c r="PKR57" s="8"/>
      <c r="PKS57" s="8"/>
      <c r="PKT57" s="8"/>
      <c r="PKU57" s="8"/>
      <c r="PKV57" s="8"/>
      <c r="PKW57" s="8"/>
      <c r="PKX57" s="8"/>
      <c r="PKY57" s="8"/>
      <c r="PKZ57" s="8"/>
      <c r="PLA57" s="8"/>
      <c r="PLB57" s="8"/>
      <c r="PLC57" s="8"/>
      <c r="PLD57" s="8"/>
      <c r="PLE57" s="8"/>
      <c r="PLF57" s="8"/>
      <c r="PLG57" s="8"/>
      <c r="PLH57" s="8"/>
      <c r="PLI57" s="8"/>
      <c r="PLJ57" s="8"/>
      <c r="PLK57" s="8"/>
      <c r="PLL57" s="8"/>
      <c r="PLM57" s="8"/>
      <c r="PLN57" s="8"/>
      <c r="PLO57" s="8"/>
      <c r="PLP57" s="8"/>
      <c r="PLQ57" s="8"/>
      <c r="PLR57" s="8"/>
      <c r="PLS57" s="8"/>
      <c r="PLT57" s="8"/>
      <c r="PLU57" s="8"/>
      <c r="PLV57" s="8"/>
      <c r="PLW57" s="8"/>
      <c r="PLX57" s="8"/>
      <c r="PLY57" s="8"/>
      <c r="PLZ57" s="8"/>
      <c r="PMA57" s="8"/>
      <c r="PMB57" s="8"/>
      <c r="PMC57" s="8"/>
      <c r="PMD57" s="8"/>
      <c r="PME57" s="8"/>
      <c r="PMF57" s="8"/>
      <c r="PMG57" s="8"/>
      <c r="PMH57" s="8"/>
      <c r="PMI57" s="8"/>
      <c r="PMJ57" s="8"/>
      <c r="PMK57" s="8"/>
      <c r="PML57" s="8"/>
      <c r="PMM57" s="8"/>
      <c r="PMN57" s="8"/>
      <c r="PMO57" s="8"/>
      <c r="PMP57" s="8"/>
      <c r="PMQ57" s="8"/>
      <c r="PMR57" s="8"/>
      <c r="PMS57" s="8"/>
      <c r="PMT57" s="8"/>
      <c r="PMU57" s="8"/>
      <c r="PMV57" s="8"/>
      <c r="PMW57" s="8"/>
      <c r="PMX57" s="8"/>
      <c r="PMY57" s="8"/>
      <c r="PMZ57" s="8"/>
      <c r="PNA57" s="8"/>
      <c r="PNB57" s="8"/>
      <c r="PNC57" s="8"/>
      <c r="PND57" s="8"/>
      <c r="PNE57" s="8"/>
      <c r="PNF57" s="8"/>
      <c r="PNG57" s="8"/>
      <c r="PNH57" s="8"/>
      <c r="PNI57" s="8"/>
      <c r="PNJ57" s="8"/>
      <c r="PNK57" s="8"/>
      <c r="PNL57" s="8"/>
      <c r="PNM57" s="8"/>
      <c r="PNN57" s="8"/>
      <c r="PNO57" s="8"/>
      <c r="PNP57" s="8"/>
      <c r="PNQ57" s="8"/>
      <c r="PNR57" s="8"/>
      <c r="PNS57" s="8"/>
      <c r="PNT57" s="8"/>
      <c r="PNU57" s="8"/>
      <c r="PNV57" s="8"/>
      <c r="PNW57" s="8"/>
      <c r="PNX57" s="8"/>
      <c r="PNY57" s="8"/>
      <c r="PNZ57" s="8"/>
      <c r="POA57" s="8"/>
      <c r="POB57" s="8"/>
      <c r="POC57" s="8"/>
      <c r="POD57" s="8"/>
      <c r="POE57" s="8"/>
      <c r="POF57" s="8"/>
      <c r="POG57" s="8"/>
      <c r="POH57" s="8"/>
      <c r="POI57" s="8"/>
      <c r="POJ57" s="8"/>
      <c r="POK57" s="8"/>
      <c r="POL57" s="8"/>
      <c r="POM57" s="8"/>
      <c r="PON57" s="8"/>
      <c r="POO57" s="8"/>
      <c r="POP57" s="8"/>
      <c r="POQ57" s="8"/>
      <c r="POR57" s="8"/>
      <c r="POS57" s="8"/>
      <c r="POT57" s="8"/>
      <c r="POU57" s="8"/>
      <c r="POV57" s="8"/>
      <c r="POW57" s="8"/>
      <c r="POX57" s="8"/>
      <c r="POY57" s="8"/>
      <c r="POZ57" s="8"/>
      <c r="PPA57" s="8"/>
      <c r="PPB57" s="8"/>
      <c r="PPC57" s="8"/>
      <c r="PPD57" s="8"/>
      <c r="PPE57" s="8"/>
      <c r="PPF57" s="8"/>
      <c r="PPG57" s="8"/>
      <c r="PPH57" s="8"/>
      <c r="PPI57" s="8"/>
      <c r="PPJ57" s="8"/>
      <c r="PPK57" s="8"/>
      <c r="PPL57" s="8"/>
      <c r="PPM57" s="8"/>
      <c r="PPN57" s="8"/>
      <c r="PPO57" s="8"/>
      <c r="PPP57" s="8"/>
      <c r="PPQ57" s="8"/>
      <c r="PPR57" s="8"/>
      <c r="PPS57" s="8"/>
      <c r="PPT57" s="8"/>
      <c r="PPU57" s="8"/>
      <c r="PPV57" s="8"/>
      <c r="PPW57" s="8"/>
      <c r="PPX57" s="8"/>
      <c r="PPY57" s="8"/>
      <c r="PPZ57" s="8"/>
      <c r="PQA57" s="8"/>
      <c r="PQB57" s="8"/>
      <c r="PQC57" s="8"/>
      <c r="PQD57" s="8"/>
      <c r="PQE57" s="8"/>
      <c r="PQF57" s="8"/>
      <c r="PQG57" s="8"/>
      <c r="PQH57" s="8"/>
      <c r="PQI57" s="8"/>
      <c r="PQJ57" s="8"/>
      <c r="PQK57" s="8"/>
      <c r="PQL57" s="8"/>
      <c r="PQM57" s="8"/>
      <c r="PQN57" s="8"/>
      <c r="PQO57" s="8"/>
      <c r="PQP57" s="8"/>
      <c r="PQQ57" s="8"/>
      <c r="PQR57" s="8"/>
      <c r="PQS57" s="8"/>
      <c r="PQT57" s="8"/>
      <c r="PQU57" s="8"/>
      <c r="PQV57" s="8"/>
      <c r="PQW57" s="8"/>
      <c r="PQX57" s="8"/>
      <c r="PQY57" s="8"/>
      <c r="PQZ57" s="8"/>
      <c r="PRA57" s="8"/>
      <c r="PRB57" s="8"/>
      <c r="PRC57" s="8"/>
      <c r="PRD57" s="8"/>
      <c r="PRE57" s="8"/>
      <c r="PRF57" s="8"/>
      <c r="PRG57" s="8"/>
      <c r="PRH57" s="8"/>
      <c r="PRI57" s="8"/>
      <c r="PRJ57" s="8"/>
      <c r="PRK57" s="8"/>
      <c r="PRL57" s="8"/>
      <c r="PRM57" s="8"/>
      <c r="PRN57" s="8"/>
      <c r="PRO57" s="8"/>
      <c r="PRP57" s="8"/>
      <c r="PRQ57" s="8"/>
      <c r="PRR57" s="8"/>
      <c r="PRS57" s="8"/>
      <c r="PRT57" s="8"/>
      <c r="PRU57" s="8"/>
      <c r="PRV57" s="8"/>
      <c r="PRW57" s="8"/>
      <c r="PRX57" s="8"/>
      <c r="PRY57" s="8"/>
      <c r="PRZ57" s="8"/>
      <c r="PSA57" s="8"/>
      <c r="PSB57" s="8"/>
      <c r="PSC57" s="8"/>
      <c r="PSD57" s="8"/>
      <c r="PSE57" s="8"/>
      <c r="PSF57" s="8"/>
      <c r="PSG57" s="8"/>
      <c r="PSH57" s="8"/>
      <c r="PSI57" s="8"/>
      <c r="PSJ57" s="8"/>
      <c r="PSK57" s="8"/>
      <c r="PSL57" s="8"/>
      <c r="PSM57" s="8"/>
      <c r="PSN57" s="8"/>
      <c r="PSO57" s="8"/>
      <c r="PSP57" s="8"/>
      <c r="PSQ57" s="8"/>
      <c r="PSR57" s="8"/>
      <c r="PSS57" s="8"/>
      <c r="PST57" s="8"/>
      <c r="PSU57" s="8"/>
      <c r="PSV57" s="8"/>
      <c r="PSW57" s="8"/>
      <c r="PSX57" s="8"/>
      <c r="PSY57" s="8"/>
      <c r="PSZ57" s="8"/>
      <c r="PTA57" s="8"/>
      <c r="PTB57" s="8"/>
      <c r="PTC57" s="8"/>
      <c r="PTD57" s="8"/>
      <c r="PTE57" s="8"/>
      <c r="PTF57" s="8"/>
      <c r="PTG57" s="8"/>
      <c r="PTH57" s="8"/>
      <c r="PTI57" s="8"/>
      <c r="PTJ57" s="8"/>
      <c r="PTK57" s="8"/>
      <c r="PTL57" s="8"/>
      <c r="PTM57" s="8"/>
      <c r="PTN57" s="8"/>
      <c r="PTO57" s="8"/>
      <c r="PTP57" s="8"/>
      <c r="PTQ57" s="8"/>
      <c r="PTR57" s="8"/>
      <c r="PTS57" s="8"/>
      <c r="PTT57" s="8"/>
      <c r="PTU57" s="8"/>
      <c r="PTV57" s="8"/>
      <c r="PTW57" s="8"/>
      <c r="PTX57" s="8"/>
      <c r="PTY57" s="8"/>
      <c r="PTZ57" s="8"/>
      <c r="PUA57" s="8"/>
      <c r="PUB57" s="8"/>
      <c r="PUC57" s="8"/>
      <c r="PUD57" s="8"/>
      <c r="PUE57" s="8"/>
      <c r="PUF57" s="8"/>
      <c r="PUG57" s="8"/>
      <c r="PUH57" s="8"/>
      <c r="PUI57" s="8"/>
      <c r="PUJ57" s="8"/>
      <c r="PUK57" s="8"/>
      <c r="PUL57" s="8"/>
      <c r="PUM57" s="8"/>
      <c r="PUN57" s="8"/>
      <c r="PUO57" s="8"/>
      <c r="PUP57" s="8"/>
      <c r="PUQ57" s="8"/>
      <c r="PUR57" s="8"/>
      <c r="PUS57" s="8"/>
      <c r="PUT57" s="8"/>
      <c r="PUU57" s="8"/>
      <c r="PUV57" s="8"/>
      <c r="PUW57" s="8"/>
      <c r="PUX57" s="8"/>
      <c r="PUY57" s="8"/>
      <c r="PUZ57" s="8"/>
      <c r="PVA57" s="8"/>
      <c r="PVB57" s="8"/>
      <c r="PVC57" s="8"/>
      <c r="PVD57" s="8"/>
      <c r="PVE57" s="8"/>
      <c r="PVF57" s="8"/>
      <c r="PVG57" s="8"/>
      <c r="PVH57" s="8"/>
      <c r="PVI57" s="8"/>
      <c r="PVJ57" s="8"/>
      <c r="PVK57" s="8"/>
      <c r="PVL57" s="8"/>
      <c r="PVM57" s="8"/>
      <c r="PVN57" s="8"/>
      <c r="PVO57" s="8"/>
      <c r="PVP57" s="8"/>
      <c r="PVQ57" s="8"/>
      <c r="PVR57" s="8"/>
      <c r="PVS57" s="8"/>
      <c r="PVT57" s="8"/>
      <c r="PVU57" s="8"/>
      <c r="PVV57" s="8"/>
      <c r="PVW57" s="8"/>
      <c r="PVX57" s="8"/>
      <c r="PVY57" s="8"/>
      <c r="PVZ57" s="8"/>
      <c r="PWA57" s="8"/>
      <c r="PWB57" s="8"/>
      <c r="PWC57" s="8"/>
      <c r="PWD57" s="8"/>
      <c r="PWE57" s="8"/>
      <c r="PWF57" s="8"/>
      <c r="PWG57" s="8"/>
      <c r="PWH57" s="8"/>
      <c r="PWI57" s="8"/>
      <c r="PWJ57" s="8"/>
      <c r="PWK57" s="8"/>
      <c r="PWL57" s="8"/>
      <c r="PWM57" s="8"/>
      <c r="PWN57" s="8"/>
      <c r="PWO57" s="8"/>
      <c r="PWP57" s="8"/>
      <c r="PWQ57" s="8"/>
      <c r="PWR57" s="8"/>
      <c r="PWS57" s="8"/>
      <c r="PWT57" s="8"/>
      <c r="PWU57" s="8"/>
      <c r="PWV57" s="8"/>
      <c r="PWW57" s="8"/>
      <c r="PWX57" s="8"/>
      <c r="PWY57" s="8"/>
      <c r="PWZ57" s="8"/>
      <c r="PXA57" s="8"/>
      <c r="PXB57" s="8"/>
      <c r="PXC57" s="8"/>
      <c r="PXD57" s="8"/>
      <c r="PXE57" s="8"/>
      <c r="PXF57" s="8"/>
      <c r="PXG57" s="8"/>
      <c r="PXH57" s="8"/>
      <c r="PXI57" s="8"/>
      <c r="PXJ57" s="8"/>
      <c r="PXK57" s="8"/>
      <c r="PXL57" s="8"/>
      <c r="PXM57" s="8"/>
      <c r="PXN57" s="8"/>
      <c r="PXO57" s="8"/>
      <c r="PXP57" s="8"/>
      <c r="PXQ57" s="8"/>
      <c r="PXR57" s="8"/>
      <c r="PXS57" s="8"/>
      <c r="PXT57" s="8"/>
      <c r="PXU57" s="8"/>
      <c r="PXV57" s="8"/>
      <c r="PXW57" s="8"/>
      <c r="PXX57" s="8"/>
      <c r="PXY57" s="8"/>
      <c r="PXZ57" s="8"/>
      <c r="PYA57" s="8"/>
      <c r="PYB57" s="8"/>
      <c r="PYC57" s="8"/>
      <c r="PYD57" s="8"/>
      <c r="PYE57" s="8"/>
      <c r="PYF57" s="8"/>
      <c r="PYG57" s="8"/>
      <c r="PYH57" s="8"/>
      <c r="PYI57" s="8"/>
      <c r="PYJ57" s="8"/>
      <c r="PYK57" s="8"/>
      <c r="PYL57" s="8"/>
      <c r="PYM57" s="8"/>
      <c r="PYN57" s="8"/>
      <c r="PYO57" s="8"/>
      <c r="PYP57" s="8"/>
      <c r="PYQ57" s="8"/>
      <c r="PYR57" s="8"/>
      <c r="PYS57" s="8"/>
      <c r="PYT57" s="8"/>
      <c r="PYU57" s="8"/>
      <c r="PYV57" s="8"/>
      <c r="PYW57" s="8"/>
      <c r="PYX57" s="8"/>
      <c r="PYY57" s="8"/>
      <c r="PYZ57" s="8"/>
      <c r="PZA57" s="8"/>
      <c r="PZB57" s="8"/>
      <c r="PZC57" s="8"/>
      <c r="PZD57" s="8"/>
      <c r="PZE57" s="8"/>
      <c r="PZF57" s="8"/>
      <c r="PZG57" s="8"/>
      <c r="PZH57" s="8"/>
      <c r="PZI57" s="8"/>
      <c r="PZJ57" s="8"/>
      <c r="PZK57" s="8"/>
      <c r="PZL57" s="8"/>
      <c r="PZM57" s="8"/>
      <c r="PZN57" s="8"/>
      <c r="PZO57" s="8"/>
      <c r="PZP57" s="8"/>
      <c r="PZQ57" s="8"/>
      <c r="PZR57" s="8"/>
      <c r="PZS57" s="8"/>
      <c r="PZT57" s="8"/>
      <c r="PZU57" s="8"/>
      <c r="PZV57" s="8"/>
      <c r="PZW57" s="8"/>
      <c r="PZX57" s="8"/>
      <c r="PZY57" s="8"/>
      <c r="PZZ57" s="8"/>
      <c r="QAA57" s="8"/>
      <c r="QAB57" s="8"/>
      <c r="QAC57" s="8"/>
      <c r="QAD57" s="8"/>
      <c r="QAE57" s="8"/>
      <c r="QAF57" s="8"/>
      <c r="QAG57" s="8"/>
      <c r="QAH57" s="8"/>
      <c r="QAI57" s="8"/>
      <c r="QAJ57" s="8"/>
      <c r="QAK57" s="8"/>
      <c r="QAL57" s="8"/>
      <c r="QAM57" s="8"/>
      <c r="QAN57" s="8"/>
      <c r="QAO57" s="8"/>
      <c r="QAP57" s="8"/>
      <c r="QAQ57" s="8"/>
      <c r="QAR57" s="8"/>
      <c r="QAS57" s="8"/>
      <c r="QAT57" s="8"/>
      <c r="QAU57" s="8"/>
      <c r="QAV57" s="8"/>
      <c r="QAW57" s="8"/>
      <c r="QAX57" s="8"/>
      <c r="QAY57" s="8"/>
      <c r="QAZ57" s="8"/>
      <c r="QBA57" s="8"/>
      <c r="QBB57" s="8"/>
      <c r="QBC57" s="8"/>
      <c r="QBD57" s="8"/>
      <c r="QBE57" s="8"/>
      <c r="QBF57" s="8"/>
      <c r="QBG57" s="8"/>
      <c r="QBH57" s="8"/>
      <c r="QBI57" s="8"/>
      <c r="QBJ57" s="8"/>
      <c r="QBK57" s="8"/>
      <c r="QBL57" s="8"/>
      <c r="QBM57" s="8"/>
      <c r="QBN57" s="8"/>
      <c r="QBO57" s="8"/>
      <c r="QBP57" s="8"/>
      <c r="QBQ57" s="8"/>
      <c r="QBR57" s="8"/>
      <c r="QBS57" s="8"/>
      <c r="QBT57" s="8"/>
      <c r="QBU57" s="8"/>
      <c r="QBV57" s="8"/>
      <c r="QBW57" s="8"/>
      <c r="QBX57" s="8"/>
      <c r="QBY57" s="8"/>
      <c r="QBZ57" s="8"/>
      <c r="QCA57" s="8"/>
      <c r="QCB57" s="8"/>
      <c r="QCC57" s="8"/>
      <c r="QCD57" s="8"/>
      <c r="QCE57" s="8"/>
      <c r="QCF57" s="8"/>
      <c r="QCG57" s="8"/>
      <c r="QCH57" s="8"/>
      <c r="QCI57" s="8"/>
      <c r="QCJ57" s="8"/>
      <c r="QCK57" s="8"/>
      <c r="QCL57" s="8"/>
      <c r="QCM57" s="8"/>
      <c r="QCN57" s="8"/>
      <c r="QCO57" s="8"/>
      <c r="QCP57" s="8"/>
      <c r="QCQ57" s="8"/>
      <c r="QCR57" s="8"/>
      <c r="QCS57" s="8"/>
      <c r="QCT57" s="8"/>
      <c r="QCU57" s="8"/>
      <c r="QCV57" s="8"/>
      <c r="QCW57" s="8"/>
      <c r="QCX57" s="8"/>
      <c r="QCY57" s="8"/>
      <c r="QCZ57" s="8"/>
      <c r="QDA57" s="8"/>
      <c r="QDB57" s="8"/>
      <c r="QDC57" s="8"/>
      <c r="QDD57" s="8"/>
      <c r="QDE57" s="8"/>
      <c r="QDF57" s="8"/>
      <c r="QDG57" s="8"/>
      <c r="QDH57" s="8"/>
      <c r="QDI57" s="8"/>
      <c r="QDJ57" s="8"/>
      <c r="QDK57" s="8"/>
      <c r="QDL57" s="8"/>
      <c r="QDM57" s="8"/>
      <c r="QDN57" s="8"/>
      <c r="QDO57" s="8"/>
      <c r="QDP57" s="8"/>
      <c r="QDQ57" s="8"/>
      <c r="QDR57" s="8"/>
      <c r="QDS57" s="8"/>
      <c r="QDT57" s="8"/>
      <c r="QDU57" s="8"/>
      <c r="QDV57" s="8"/>
      <c r="QDW57" s="8"/>
      <c r="QDX57" s="8"/>
      <c r="QDY57" s="8"/>
      <c r="QDZ57" s="8"/>
      <c r="QEA57" s="8"/>
      <c r="QEB57" s="8"/>
      <c r="QEC57" s="8"/>
      <c r="QED57" s="8"/>
      <c r="QEE57" s="8"/>
      <c r="QEF57" s="8"/>
      <c r="QEG57" s="8"/>
      <c r="QEH57" s="8"/>
      <c r="QEI57" s="8"/>
      <c r="QEJ57" s="8"/>
      <c r="QEK57" s="8"/>
      <c r="QEL57" s="8"/>
      <c r="QEM57" s="8"/>
      <c r="QEN57" s="8"/>
      <c r="QEO57" s="8"/>
      <c r="QEP57" s="8"/>
      <c r="QEQ57" s="8"/>
      <c r="QER57" s="8"/>
      <c r="QES57" s="8"/>
      <c r="QET57" s="8"/>
      <c r="QEU57" s="8"/>
      <c r="QEV57" s="8"/>
      <c r="QEW57" s="8"/>
      <c r="QEX57" s="8"/>
      <c r="QEY57" s="8"/>
      <c r="QEZ57" s="8"/>
      <c r="QFA57" s="8"/>
      <c r="QFB57" s="8"/>
      <c r="QFC57" s="8"/>
      <c r="QFD57" s="8"/>
      <c r="QFE57" s="8"/>
      <c r="QFF57" s="8"/>
      <c r="QFG57" s="8"/>
      <c r="QFH57" s="8"/>
      <c r="QFI57" s="8"/>
      <c r="QFJ57" s="8"/>
      <c r="QFK57" s="8"/>
      <c r="QFL57" s="8"/>
      <c r="QFM57" s="8"/>
      <c r="QFN57" s="8"/>
      <c r="QFO57" s="8"/>
      <c r="QFP57" s="8"/>
      <c r="QFQ57" s="8"/>
      <c r="QFR57" s="8"/>
      <c r="QFS57" s="8"/>
      <c r="QFT57" s="8"/>
      <c r="QFU57" s="8"/>
      <c r="QFV57" s="8"/>
      <c r="QFW57" s="8"/>
      <c r="QFX57" s="8"/>
      <c r="QFY57" s="8"/>
      <c r="QFZ57" s="8"/>
      <c r="QGA57" s="8"/>
      <c r="QGB57" s="8"/>
      <c r="QGC57" s="8"/>
      <c r="QGD57" s="8"/>
      <c r="QGE57" s="8"/>
      <c r="QGF57" s="8"/>
      <c r="QGG57" s="8"/>
      <c r="QGH57" s="8"/>
      <c r="QGI57" s="8"/>
      <c r="QGJ57" s="8"/>
      <c r="QGK57" s="8"/>
      <c r="QGL57" s="8"/>
      <c r="QGM57" s="8"/>
      <c r="QGN57" s="8"/>
      <c r="QGO57" s="8"/>
      <c r="QGP57" s="8"/>
      <c r="QGQ57" s="8"/>
      <c r="QGR57" s="8"/>
      <c r="QGS57" s="8"/>
      <c r="QGT57" s="8"/>
      <c r="QGU57" s="8"/>
      <c r="QGV57" s="8"/>
      <c r="QGW57" s="8"/>
      <c r="QGX57" s="8"/>
      <c r="QGY57" s="8"/>
      <c r="QGZ57" s="8"/>
      <c r="QHA57" s="8"/>
      <c r="QHB57" s="8"/>
      <c r="QHC57" s="8"/>
      <c r="QHD57" s="8"/>
      <c r="QHE57" s="8"/>
      <c r="QHF57" s="8"/>
      <c r="QHG57" s="8"/>
      <c r="QHH57" s="8"/>
      <c r="QHI57" s="8"/>
      <c r="QHJ57" s="8"/>
      <c r="QHK57" s="8"/>
      <c r="QHL57" s="8"/>
      <c r="QHM57" s="8"/>
      <c r="QHN57" s="8"/>
      <c r="QHO57" s="8"/>
      <c r="QHP57" s="8"/>
      <c r="QHQ57" s="8"/>
      <c r="QHR57" s="8"/>
      <c r="QHS57" s="8"/>
      <c r="QHT57" s="8"/>
      <c r="QHU57" s="8"/>
      <c r="QHV57" s="8"/>
      <c r="QHW57" s="8"/>
      <c r="QHX57" s="8"/>
      <c r="QHY57" s="8"/>
      <c r="QHZ57" s="8"/>
      <c r="QIA57" s="8"/>
      <c r="QIB57" s="8"/>
      <c r="QIC57" s="8"/>
      <c r="QID57" s="8"/>
      <c r="QIE57" s="8"/>
      <c r="QIF57" s="8"/>
      <c r="QIG57" s="8"/>
      <c r="QIH57" s="8"/>
      <c r="QII57" s="8"/>
      <c r="QIJ57" s="8"/>
      <c r="QIK57" s="8"/>
      <c r="QIL57" s="8"/>
      <c r="QIM57" s="8"/>
      <c r="QIN57" s="8"/>
      <c r="QIO57" s="8"/>
      <c r="QIP57" s="8"/>
      <c r="QIQ57" s="8"/>
      <c r="QIR57" s="8"/>
      <c r="QIS57" s="8"/>
      <c r="QIT57" s="8"/>
      <c r="QIU57" s="8"/>
      <c r="QIV57" s="8"/>
      <c r="QIW57" s="8"/>
      <c r="QIX57" s="8"/>
      <c r="QIY57" s="8"/>
      <c r="QIZ57" s="8"/>
      <c r="QJA57" s="8"/>
      <c r="QJB57" s="8"/>
      <c r="QJC57" s="8"/>
      <c r="QJD57" s="8"/>
      <c r="QJE57" s="8"/>
      <c r="QJF57" s="8"/>
      <c r="QJG57" s="8"/>
      <c r="QJH57" s="8"/>
      <c r="QJI57" s="8"/>
      <c r="QJJ57" s="8"/>
      <c r="QJK57" s="8"/>
      <c r="QJL57" s="8"/>
      <c r="QJM57" s="8"/>
      <c r="QJN57" s="8"/>
      <c r="QJO57" s="8"/>
      <c r="QJP57" s="8"/>
      <c r="QJQ57" s="8"/>
      <c r="QJR57" s="8"/>
      <c r="QJS57" s="8"/>
      <c r="QJT57" s="8"/>
      <c r="QJU57" s="8"/>
      <c r="QJV57" s="8"/>
      <c r="QJW57" s="8"/>
      <c r="QJX57" s="8"/>
      <c r="QJY57" s="8"/>
      <c r="QJZ57" s="8"/>
      <c r="QKA57" s="8"/>
      <c r="QKB57" s="8"/>
      <c r="QKC57" s="8"/>
      <c r="QKD57" s="8"/>
      <c r="QKE57" s="8"/>
      <c r="QKF57" s="8"/>
      <c r="QKG57" s="8"/>
      <c r="QKH57" s="8"/>
      <c r="QKI57" s="8"/>
      <c r="QKJ57" s="8"/>
      <c r="QKK57" s="8"/>
      <c r="QKL57" s="8"/>
      <c r="QKM57" s="8"/>
      <c r="QKN57" s="8"/>
      <c r="QKO57" s="8"/>
      <c r="QKP57" s="8"/>
      <c r="QKQ57" s="8"/>
      <c r="QKR57" s="8"/>
      <c r="QKS57" s="8"/>
      <c r="QKT57" s="8"/>
      <c r="QKU57" s="8"/>
      <c r="QKV57" s="8"/>
      <c r="QKW57" s="8"/>
      <c r="QKX57" s="8"/>
      <c r="QKY57" s="8"/>
      <c r="QKZ57" s="8"/>
      <c r="QLA57" s="8"/>
      <c r="QLB57" s="8"/>
      <c r="QLC57" s="8"/>
      <c r="QLD57" s="8"/>
      <c r="QLE57" s="8"/>
      <c r="QLF57" s="8"/>
      <c r="QLG57" s="8"/>
      <c r="QLH57" s="8"/>
      <c r="QLI57" s="8"/>
      <c r="QLJ57" s="8"/>
      <c r="QLK57" s="8"/>
      <c r="QLL57" s="8"/>
      <c r="QLM57" s="8"/>
      <c r="QLN57" s="8"/>
      <c r="QLO57" s="8"/>
      <c r="QLP57" s="8"/>
      <c r="QLQ57" s="8"/>
      <c r="QLR57" s="8"/>
      <c r="QLS57" s="8"/>
      <c r="QLT57" s="8"/>
      <c r="QLU57" s="8"/>
      <c r="QLV57" s="8"/>
      <c r="QLW57" s="8"/>
      <c r="QLX57" s="8"/>
      <c r="QLY57" s="8"/>
      <c r="QLZ57" s="8"/>
      <c r="QMA57" s="8"/>
      <c r="QMB57" s="8"/>
      <c r="QMC57" s="8"/>
      <c r="QMD57" s="8"/>
      <c r="QME57" s="8"/>
      <c r="QMF57" s="8"/>
      <c r="QMG57" s="8"/>
      <c r="QMH57" s="8"/>
      <c r="QMI57" s="8"/>
      <c r="QMJ57" s="8"/>
      <c r="QMK57" s="8"/>
      <c r="QML57" s="8"/>
      <c r="QMM57" s="8"/>
      <c r="QMN57" s="8"/>
      <c r="QMO57" s="8"/>
      <c r="QMP57" s="8"/>
      <c r="QMQ57" s="8"/>
      <c r="QMR57" s="8"/>
      <c r="QMS57" s="8"/>
      <c r="QMT57" s="8"/>
      <c r="QMU57" s="8"/>
      <c r="QMV57" s="8"/>
      <c r="QMW57" s="8"/>
      <c r="QMX57" s="8"/>
      <c r="QMY57" s="8"/>
      <c r="QMZ57" s="8"/>
      <c r="QNA57" s="8"/>
      <c r="QNB57" s="8"/>
      <c r="QNC57" s="8"/>
      <c r="QND57" s="8"/>
      <c r="QNE57" s="8"/>
      <c r="QNF57" s="8"/>
      <c r="QNG57" s="8"/>
      <c r="QNH57" s="8"/>
      <c r="QNI57" s="8"/>
      <c r="QNJ57" s="8"/>
      <c r="QNK57" s="8"/>
      <c r="QNL57" s="8"/>
      <c r="QNM57" s="8"/>
      <c r="QNN57" s="8"/>
      <c r="QNO57" s="8"/>
      <c r="QNP57" s="8"/>
      <c r="QNQ57" s="8"/>
      <c r="QNR57" s="8"/>
      <c r="QNS57" s="8"/>
      <c r="QNT57" s="8"/>
      <c r="QNU57" s="8"/>
      <c r="QNV57" s="8"/>
      <c r="QNW57" s="8"/>
      <c r="QNX57" s="8"/>
      <c r="QNY57" s="8"/>
      <c r="QNZ57" s="8"/>
      <c r="QOA57" s="8"/>
      <c r="QOB57" s="8"/>
      <c r="QOC57" s="8"/>
      <c r="QOD57" s="8"/>
      <c r="QOE57" s="8"/>
      <c r="QOF57" s="8"/>
      <c r="QOG57" s="8"/>
      <c r="QOH57" s="8"/>
      <c r="QOI57" s="8"/>
      <c r="QOJ57" s="8"/>
      <c r="QOK57" s="8"/>
      <c r="QOL57" s="8"/>
      <c r="QOM57" s="8"/>
      <c r="QON57" s="8"/>
      <c r="QOO57" s="8"/>
      <c r="QOP57" s="8"/>
      <c r="QOQ57" s="8"/>
      <c r="QOR57" s="8"/>
      <c r="QOS57" s="8"/>
      <c r="QOT57" s="8"/>
      <c r="QOU57" s="8"/>
      <c r="QOV57" s="8"/>
      <c r="QOW57" s="8"/>
      <c r="QOX57" s="8"/>
      <c r="QOY57" s="8"/>
      <c r="QOZ57" s="8"/>
      <c r="QPA57" s="8"/>
      <c r="QPB57" s="8"/>
      <c r="QPC57" s="8"/>
      <c r="QPD57" s="8"/>
      <c r="QPE57" s="8"/>
      <c r="QPF57" s="8"/>
      <c r="QPG57" s="8"/>
      <c r="QPH57" s="8"/>
      <c r="QPI57" s="8"/>
      <c r="QPJ57" s="8"/>
      <c r="QPK57" s="8"/>
      <c r="QPL57" s="8"/>
      <c r="QPM57" s="8"/>
      <c r="QPN57" s="8"/>
      <c r="QPO57" s="8"/>
      <c r="QPP57" s="8"/>
      <c r="QPQ57" s="8"/>
      <c r="QPR57" s="8"/>
      <c r="QPS57" s="8"/>
      <c r="QPT57" s="8"/>
      <c r="QPU57" s="8"/>
      <c r="QPV57" s="8"/>
      <c r="QPW57" s="8"/>
      <c r="QPX57" s="8"/>
      <c r="QPY57" s="8"/>
      <c r="QPZ57" s="8"/>
      <c r="QQA57" s="8"/>
      <c r="QQB57" s="8"/>
      <c r="QQC57" s="8"/>
      <c r="QQD57" s="8"/>
      <c r="QQE57" s="8"/>
      <c r="QQF57" s="8"/>
      <c r="QQG57" s="8"/>
      <c r="QQH57" s="8"/>
      <c r="QQI57" s="8"/>
      <c r="QQJ57" s="8"/>
      <c r="QQK57" s="8"/>
      <c r="QQL57" s="8"/>
      <c r="QQM57" s="8"/>
      <c r="QQN57" s="8"/>
      <c r="QQO57" s="8"/>
      <c r="QQP57" s="8"/>
      <c r="QQQ57" s="8"/>
      <c r="QQR57" s="8"/>
      <c r="QQS57" s="8"/>
      <c r="QQT57" s="8"/>
      <c r="QQU57" s="8"/>
      <c r="QQV57" s="8"/>
      <c r="QQW57" s="8"/>
      <c r="QQX57" s="8"/>
      <c r="QQY57" s="8"/>
      <c r="QQZ57" s="8"/>
      <c r="QRA57" s="8"/>
      <c r="QRB57" s="8"/>
      <c r="QRC57" s="8"/>
      <c r="QRD57" s="8"/>
      <c r="QRE57" s="8"/>
      <c r="QRF57" s="8"/>
      <c r="QRG57" s="8"/>
      <c r="QRH57" s="8"/>
      <c r="QRI57" s="8"/>
      <c r="QRJ57" s="8"/>
      <c r="QRK57" s="8"/>
      <c r="QRL57" s="8"/>
      <c r="QRM57" s="8"/>
      <c r="QRN57" s="8"/>
      <c r="QRO57" s="8"/>
      <c r="QRP57" s="8"/>
      <c r="QRQ57" s="8"/>
      <c r="QRR57" s="8"/>
      <c r="QRS57" s="8"/>
      <c r="QRT57" s="8"/>
      <c r="QRU57" s="8"/>
      <c r="QRV57" s="8"/>
      <c r="QRW57" s="8"/>
      <c r="QRX57" s="8"/>
      <c r="QRY57" s="8"/>
      <c r="QRZ57" s="8"/>
      <c r="QSA57" s="8"/>
      <c r="QSB57" s="8"/>
      <c r="QSC57" s="8"/>
      <c r="QSD57" s="8"/>
      <c r="QSE57" s="8"/>
      <c r="QSF57" s="8"/>
      <c r="QSG57" s="8"/>
      <c r="QSH57" s="8"/>
      <c r="QSI57" s="8"/>
      <c r="QSJ57" s="8"/>
      <c r="QSK57" s="8"/>
      <c r="QSL57" s="8"/>
      <c r="QSM57" s="8"/>
      <c r="QSN57" s="8"/>
      <c r="QSO57" s="8"/>
      <c r="QSP57" s="8"/>
      <c r="QSQ57" s="8"/>
      <c r="QSR57" s="8"/>
      <c r="QSS57" s="8"/>
      <c r="QST57" s="8"/>
      <c r="QSU57" s="8"/>
      <c r="QSV57" s="8"/>
      <c r="QSW57" s="8"/>
      <c r="QSX57" s="8"/>
      <c r="QSY57" s="8"/>
      <c r="QSZ57" s="8"/>
      <c r="QTA57" s="8"/>
      <c r="QTB57" s="8"/>
      <c r="QTC57" s="8"/>
      <c r="QTD57" s="8"/>
      <c r="QTE57" s="8"/>
      <c r="QTF57" s="8"/>
      <c r="QTG57" s="8"/>
      <c r="QTH57" s="8"/>
      <c r="QTI57" s="8"/>
      <c r="QTJ57" s="8"/>
      <c r="QTK57" s="8"/>
      <c r="QTL57" s="8"/>
      <c r="QTM57" s="8"/>
      <c r="QTN57" s="8"/>
      <c r="QTO57" s="8"/>
      <c r="QTP57" s="8"/>
      <c r="QTQ57" s="8"/>
      <c r="QTR57" s="8"/>
      <c r="QTS57" s="8"/>
      <c r="QTT57" s="8"/>
      <c r="QTU57" s="8"/>
      <c r="QTV57" s="8"/>
      <c r="QTW57" s="8"/>
      <c r="QTX57" s="8"/>
      <c r="QTY57" s="8"/>
      <c r="QTZ57" s="8"/>
      <c r="QUA57" s="8"/>
      <c r="QUB57" s="8"/>
      <c r="QUC57" s="8"/>
      <c r="QUD57" s="8"/>
      <c r="QUE57" s="8"/>
      <c r="QUF57" s="8"/>
      <c r="QUG57" s="8"/>
      <c r="QUH57" s="8"/>
      <c r="QUI57" s="8"/>
      <c r="QUJ57" s="8"/>
      <c r="QUK57" s="8"/>
      <c r="QUL57" s="8"/>
      <c r="QUM57" s="8"/>
      <c r="QUN57" s="8"/>
      <c r="QUO57" s="8"/>
      <c r="QUP57" s="8"/>
      <c r="QUQ57" s="8"/>
      <c r="QUR57" s="8"/>
      <c r="QUS57" s="8"/>
      <c r="QUT57" s="8"/>
      <c r="QUU57" s="8"/>
      <c r="QUV57" s="8"/>
      <c r="QUW57" s="8"/>
      <c r="QUX57" s="8"/>
      <c r="QUY57" s="8"/>
      <c r="QUZ57" s="8"/>
      <c r="QVA57" s="8"/>
      <c r="QVB57" s="8"/>
      <c r="QVC57" s="8"/>
      <c r="QVD57" s="8"/>
      <c r="QVE57" s="8"/>
      <c r="QVF57" s="8"/>
      <c r="QVG57" s="8"/>
      <c r="QVH57" s="8"/>
      <c r="QVI57" s="8"/>
      <c r="QVJ57" s="8"/>
      <c r="QVK57" s="8"/>
      <c r="QVL57" s="8"/>
      <c r="QVM57" s="8"/>
      <c r="QVN57" s="8"/>
      <c r="QVO57" s="8"/>
      <c r="QVP57" s="8"/>
      <c r="QVQ57" s="8"/>
      <c r="QVR57" s="8"/>
      <c r="QVS57" s="8"/>
      <c r="QVT57" s="8"/>
      <c r="QVU57" s="8"/>
      <c r="QVV57" s="8"/>
      <c r="QVW57" s="8"/>
      <c r="QVX57" s="8"/>
      <c r="QVY57" s="8"/>
      <c r="QVZ57" s="8"/>
      <c r="QWA57" s="8"/>
      <c r="QWB57" s="8"/>
      <c r="QWC57" s="8"/>
      <c r="QWD57" s="8"/>
      <c r="QWE57" s="8"/>
      <c r="QWF57" s="8"/>
      <c r="QWG57" s="8"/>
      <c r="QWH57" s="8"/>
      <c r="QWI57" s="8"/>
      <c r="QWJ57" s="8"/>
      <c r="QWK57" s="8"/>
      <c r="QWL57" s="8"/>
      <c r="QWM57" s="8"/>
      <c r="QWN57" s="8"/>
      <c r="QWO57" s="8"/>
      <c r="QWP57" s="8"/>
      <c r="QWQ57" s="8"/>
      <c r="QWR57" s="8"/>
      <c r="QWS57" s="8"/>
      <c r="QWT57" s="8"/>
      <c r="QWU57" s="8"/>
      <c r="QWV57" s="8"/>
      <c r="QWW57" s="8"/>
      <c r="QWX57" s="8"/>
      <c r="QWY57" s="8"/>
      <c r="QWZ57" s="8"/>
      <c r="QXA57" s="8"/>
      <c r="QXB57" s="8"/>
      <c r="QXC57" s="8"/>
      <c r="QXD57" s="8"/>
      <c r="QXE57" s="8"/>
      <c r="QXF57" s="8"/>
      <c r="QXG57" s="8"/>
      <c r="QXH57" s="8"/>
      <c r="QXI57" s="8"/>
      <c r="QXJ57" s="8"/>
      <c r="QXK57" s="8"/>
      <c r="QXL57" s="8"/>
      <c r="QXM57" s="8"/>
      <c r="QXN57" s="8"/>
      <c r="QXO57" s="8"/>
      <c r="QXP57" s="8"/>
      <c r="QXQ57" s="8"/>
      <c r="QXR57" s="8"/>
      <c r="QXS57" s="8"/>
      <c r="QXT57" s="8"/>
      <c r="QXU57" s="8"/>
      <c r="QXV57" s="8"/>
      <c r="QXW57" s="8"/>
      <c r="QXX57" s="8"/>
      <c r="QXY57" s="8"/>
      <c r="QXZ57" s="8"/>
      <c r="QYA57" s="8"/>
      <c r="QYB57" s="8"/>
      <c r="QYC57" s="8"/>
      <c r="QYD57" s="8"/>
      <c r="QYE57" s="8"/>
      <c r="QYF57" s="8"/>
      <c r="QYG57" s="8"/>
      <c r="QYH57" s="8"/>
      <c r="QYI57" s="8"/>
      <c r="QYJ57" s="8"/>
      <c r="QYK57" s="8"/>
      <c r="QYL57" s="8"/>
      <c r="QYM57" s="8"/>
      <c r="QYN57" s="8"/>
      <c r="QYO57" s="8"/>
      <c r="QYP57" s="8"/>
      <c r="QYQ57" s="8"/>
      <c r="QYR57" s="8"/>
      <c r="QYS57" s="8"/>
      <c r="QYT57" s="8"/>
      <c r="QYU57" s="8"/>
      <c r="QYV57" s="8"/>
      <c r="QYW57" s="8"/>
      <c r="QYX57" s="8"/>
      <c r="QYY57" s="8"/>
      <c r="QYZ57" s="8"/>
      <c r="QZA57" s="8"/>
      <c r="QZB57" s="8"/>
      <c r="QZC57" s="8"/>
      <c r="QZD57" s="8"/>
      <c r="QZE57" s="8"/>
      <c r="QZF57" s="8"/>
      <c r="QZG57" s="8"/>
      <c r="QZH57" s="8"/>
      <c r="QZI57" s="8"/>
      <c r="QZJ57" s="8"/>
      <c r="QZK57" s="8"/>
      <c r="QZL57" s="8"/>
      <c r="QZM57" s="8"/>
      <c r="QZN57" s="8"/>
      <c r="QZO57" s="8"/>
      <c r="QZP57" s="8"/>
      <c r="QZQ57" s="8"/>
      <c r="QZR57" s="8"/>
      <c r="QZS57" s="8"/>
      <c r="QZT57" s="8"/>
      <c r="QZU57" s="8"/>
      <c r="QZV57" s="8"/>
      <c r="QZW57" s="8"/>
      <c r="QZX57" s="8"/>
      <c r="QZY57" s="8"/>
      <c r="QZZ57" s="8"/>
      <c r="RAA57" s="8"/>
      <c r="RAB57" s="8"/>
      <c r="RAC57" s="8"/>
      <c r="RAD57" s="8"/>
      <c r="RAE57" s="8"/>
      <c r="RAF57" s="8"/>
      <c r="RAG57" s="8"/>
      <c r="RAH57" s="8"/>
      <c r="RAI57" s="8"/>
      <c r="RAJ57" s="8"/>
      <c r="RAK57" s="8"/>
      <c r="RAL57" s="8"/>
      <c r="RAM57" s="8"/>
      <c r="RAN57" s="8"/>
      <c r="RAO57" s="8"/>
      <c r="RAP57" s="8"/>
      <c r="RAQ57" s="8"/>
      <c r="RAR57" s="8"/>
      <c r="RAS57" s="8"/>
      <c r="RAT57" s="8"/>
      <c r="RAU57" s="8"/>
      <c r="RAV57" s="8"/>
      <c r="RAW57" s="8"/>
      <c r="RAX57" s="8"/>
      <c r="RAY57" s="8"/>
      <c r="RAZ57" s="8"/>
      <c r="RBA57" s="8"/>
      <c r="RBB57" s="8"/>
      <c r="RBC57" s="8"/>
      <c r="RBD57" s="8"/>
      <c r="RBE57" s="8"/>
      <c r="RBF57" s="8"/>
      <c r="RBG57" s="8"/>
      <c r="RBH57" s="8"/>
      <c r="RBI57" s="8"/>
      <c r="RBJ57" s="8"/>
      <c r="RBK57" s="8"/>
      <c r="RBL57" s="8"/>
      <c r="RBM57" s="8"/>
      <c r="RBN57" s="8"/>
      <c r="RBO57" s="8"/>
      <c r="RBP57" s="8"/>
      <c r="RBQ57" s="8"/>
      <c r="RBR57" s="8"/>
      <c r="RBS57" s="8"/>
      <c r="RBT57" s="8"/>
      <c r="RBU57" s="8"/>
      <c r="RBV57" s="8"/>
      <c r="RBW57" s="8"/>
      <c r="RBX57" s="8"/>
      <c r="RBY57" s="8"/>
      <c r="RBZ57" s="8"/>
      <c r="RCA57" s="8"/>
      <c r="RCB57" s="8"/>
      <c r="RCC57" s="8"/>
      <c r="RCD57" s="8"/>
      <c r="RCE57" s="8"/>
      <c r="RCF57" s="8"/>
      <c r="RCG57" s="8"/>
      <c r="RCH57" s="8"/>
      <c r="RCI57" s="8"/>
      <c r="RCJ57" s="8"/>
      <c r="RCK57" s="8"/>
      <c r="RCL57" s="8"/>
      <c r="RCM57" s="8"/>
      <c r="RCN57" s="8"/>
      <c r="RCO57" s="8"/>
      <c r="RCP57" s="8"/>
      <c r="RCQ57" s="8"/>
      <c r="RCR57" s="8"/>
      <c r="RCS57" s="8"/>
      <c r="RCT57" s="8"/>
      <c r="RCU57" s="8"/>
      <c r="RCV57" s="8"/>
      <c r="RCW57" s="8"/>
      <c r="RCX57" s="8"/>
      <c r="RCY57" s="8"/>
      <c r="RCZ57" s="8"/>
      <c r="RDA57" s="8"/>
      <c r="RDB57" s="8"/>
      <c r="RDC57" s="8"/>
      <c r="RDD57" s="8"/>
      <c r="RDE57" s="8"/>
      <c r="RDF57" s="8"/>
      <c r="RDG57" s="8"/>
      <c r="RDH57" s="8"/>
      <c r="RDI57" s="8"/>
      <c r="RDJ57" s="8"/>
      <c r="RDK57" s="8"/>
      <c r="RDL57" s="8"/>
      <c r="RDM57" s="8"/>
      <c r="RDN57" s="8"/>
      <c r="RDO57" s="8"/>
      <c r="RDP57" s="8"/>
      <c r="RDQ57" s="8"/>
      <c r="RDR57" s="8"/>
      <c r="RDS57" s="8"/>
      <c r="RDT57" s="8"/>
      <c r="RDU57" s="8"/>
      <c r="RDV57" s="8"/>
      <c r="RDW57" s="8"/>
      <c r="RDX57" s="8"/>
      <c r="RDY57" s="8"/>
      <c r="RDZ57" s="8"/>
      <c r="REA57" s="8"/>
      <c r="REB57" s="8"/>
      <c r="REC57" s="8"/>
      <c r="RED57" s="8"/>
      <c r="REE57" s="8"/>
      <c r="REF57" s="8"/>
      <c r="REG57" s="8"/>
      <c r="REH57" s="8"/>
      <c r="REI57" s="8"/>
      <c r="REJ57" s="8"/>
      <c r="REK57" s="8"/>
      <c r="REL57" s="8"/>
      <c r="REM57" s="8"/>
      <c r="REN57" s="8"/>
      <c r="REO57" s="8"/>
      <c r="REP57" s="8"/>
      <c r="REQ57" s="8"/>
      <c r="RER57" s="8"/>
      <c r="RES57" s="8"/>
      <c r="RET57" s="8"/>
      <c r="REU57" s="8"/>
      <c r="REV57" s="8"/>
      <c r="REW57" s="8"/>
      <c r="REX57" s="8"/>
      <c r="REY57" s="8"/>
      <c r="REZ57" s="8"/>
      <c r="RFA57" s="8"/>
      <c r="RFB57" s="8"/>
      <c r="RFC57" s="8"/>
      <c r="RFD57" s="8"/>
      <c r="RFE57" s="8"/>
      <c r="RFF57" s="8"/>
      <c r="RFG57" s="8"/>
      <c r="RFH57" s="8"/>
      <c r="RFI57" s="8"/>
      <c r="RFJ57" s="8"/>
      <c r="RFK57" s="8"/>
      <c r="RFL57" s="8"/>
      <c r="RFM57" s="8"/>
      <c r="RFN57" s="8"/>
      <c r="RFO57" s="8"/>
      <c r="RFP57" s="8"/>
      <c r="RFQ57" s="8"/>
      <c r="RFR57" s="8"/>
      <c r="RFS57" s="8"/>
      <c r="RFT57" s="8"/>
      <c r="RFU57" s="8"/>
      <c r="RFV57" s="8"/>
      <c r="RFW57" s="8"/>
      <c r="RFX57" s="8"/>
      <c r="RFY57" s="8"/>
      <c r="RFZ57" s="8"/>
      <c r="RGA57" s="8"/>
      <c r="RGB57" s="8"/>
      <c r="RGC57" s="8"/>
      <c r="RGD57" s="8"/>
      <c r="RGE57" s="8"/>
      <c r="RGF57" s="8"/>
      <c r="RGG57" s="8"/>
      <c r="RGH57" s="8"/>
      <c r="RGI57" s="8"/>
      <c r="RGJ57" s="8"/>
      <c r="RGK57" s="8"/>
      <c r="RGL57" s="8"/>
      <c r="RGM57" s="8"/>
      <c r="RGN57" s="8"/>
      <c r="RGO57" s="8"/>
      <c r="RGP57" s="8"/>
      <c r="RGQ57" s="8"/>
      <c r="RGR57" s="8"/>
      <c r="RGS57" s="8"/>
      <c r="RGT57" s="8"/>
      <c r="RGU57" s="8"/>
      <c r="RGV57" s="8"/>
      <c r="RGW57" s="8"/>
      <c r="RGX57" s="8"/>
      <c r="RGY57" s="8"/>
      <c r="RGZ57" s="8"/>
      <c r="RHA57" s="8"/>
      <c r="RHB57" s="8"/>
      <c r="RHC57" s="8"/>
      <c r="RHD57" s="8"/>
      <c r="RHE57" s="8"/>
      <c r="RHF57" s="8"/>
      <c r="RHG57" s="8"/>
      <c r="RHH57" s="8"/>
      <c r="RHI57" s="8"/>
      <c r="RHJ57" s="8"/>
      <c r="RHK57" s="8"/>
      <c r="RHL57" s="8"/>
      <c r="RHM57" s="8"/>
      <c r="RHN57" s="8"/>
      <c r="RHO57" s="8"/>
      <c r="RHP57" s="8"/>
      <c r="RHQ57" s="8"/>
      <c r="RHR57" s="8"/>
      <c r="RHS57" s="8"/>
      <c r="RHT57" s="8"/>
      <c r="RHU57" s="8"/>
      <c r="RHV57" s="8"/>
      <c r="RHW57" s="8"/>
      <c r="RHX57" s="8"/>
      <c r="RHY57" s="8"/>
      <c r="RHZ57" s="8"/>
      <c r="RIA57" s="8"/>
      <c r="RIB57" s="8"/>
      <c r="RIC57" s="8"/>
      <c r="RID57" s="8"/>
      <c r="RIE57" s="8"/>
      <c r="RIF57" s="8"/>
      <c r="RIG57" s="8"/>
      <c r="RIH57" s="8"/>
      <c r="RII57" s="8"/>
      <c r="RIJ57" s="8"/>
      <c r="RIK57" s="8"/>
      <c r="RIL57" s="8"/>
      <c r="RIM57" s="8"/>
      <c r="RIN57" s="8"/>
      <c r="RIO57" s="8"/>
      <c r="RIP57" s="8"/>
      <c r="RIQ57" s="8"/>
      <c r="RIR57" s="8"/>
      <c r="RIS57" s="8"/>
      <c r="RIT57" s="8"/>
      <c r="RIU57" s="8"/>
      <c r="RIV57" s="8"/>
      <c r="RIW57" s="8"/>
      <c r="RIX57" s="8"/>
      <c r="RIY57" s="8"/>
      <c r="RIZ57" s="8"/>
      <c r="RJA57" s="8"/>
      <c r="RJB57" s="8"/>
      <c r="RJC57" s="8"/>
      <c r="RJD57" s="8"/>
      <c r="RJE57" s="8"/>
      <c r="RJF57" s="8"/>
      <c r="RJG57" s="8"/>
      <c r="RJH57" s="8"/>
      <c r="RJI57" s="8"/>
      <c r="RJJ57" s="8"/>
      <c r="RJK57" s="8"/>
      <c r="RJL57" s="8"/>
      <c r="RJM57" s="8"/>
      <c r="RJN57" s="8"/>
      <c r="RJO57" s="8"/>
      <c r="RJP57" s="8"/>
      <c r="RJQ57" s="8"/>
      <c r="RJR57" s="8"/>
      <c r="RJS57" s="8"/>
      <c r="RJT57" s="8"/>
      <c r="RJU57" s="8"/>
      <c r="RJV57" s="8"/>
      <c r="RJW57" s="8"/>
      <c r="RJX57" s="8"/>
      <c r="RJY57" s="8"/>
      <c r="RJZ57" s="8"/>
      <c r="RKA57" s="8"/>
      <c r="RKB57" s="8"/>
      <c r="RKC57" s="8"/>
      <c r="RKD57" s="8"/>
      <c r="RKE57" s="8"/>
      <c r="RKF57" s="8"/>
      <c r="RKG57" s="8"/>
      <c r="RKH57" s="8"/>
      <c r="RKI57" s="8"/>
      <c r="RKJ57" s="8"/>
      <c r="RKK57" s="8"/>
      <c r="RKL57" s="8"/>
      <c r="RKM57" s="8"/>
      <c r="RKN57" s="8"/>
      <c r="RKO57" s="8"/>
      <c r="RKP57" s="8"/>
      <c r="RKQ57" s="8"/>
      <c r="RKR57" s="8"/>
      <c r="RKS57" s="8"/>
      <c r="RKT57" s="8"/>
      <c r="RKU57" s="8"/>
      <c r="RKV57" s="8"/>
      <c r="RKW57" s="8"/>
      <c r="RKX57" s="8"/>
      <c r="RKY57" s="8"/>
      <c r="RKZ57" s="8"/>
      <c r="RLA57" s="8"/>
      <c r="RLB57" s="8"/>
      <c r="RLC57" s="8"/>
      <c r="RLD57" s="8"/>
      <c r="RLE57" s="8"/>
      <c r="RLF57" s="8"/>
      <c r="RLG57" s="8"/>
      <c r="RLH57" s="8"/>
      <c r="RLI57" s="8"/>
      <c r="RLJ57" s="8"/>
      <c r="RLK57" s="8"/>
      <c r="RLL57" s="8"/>
      <c r="RLM57" s="8"/>
      <c r="RLN57" s="8"/>
      <c r="RLO57" s="8"/>
      <c r="RLP57" s="8"/>
      <c r="RLQ57" s="8"/>
      <c r="RLR57" s="8"/>
      <c r="RLS57" s="8"/>
      <c r="RLT57" s="8"/>
      <c r="RLU57" s="8"/>
      <c r="RLV57" s="8"/>
      <c r="RLW57" s="8"/>
      <c r="RLX57" s="8"/>
      <c r="RLY57" s="8"/>
      <c r="RLZ57" s="8"/>
      <c r="RMA57" s="8"/>
      <c r="RMB57" s="8"/>
      <c r="RMC57" s="8"/>
      <c r="RMD57" s="8"/>
      <c r="RME57" s="8"/>
      <c r="RMF57" s="8"/>
      <c r="RMG57" s="8"/>
      <c r="RMH57" s="8"/>
      <c r="RMI57" s="8"/>
      <c r="RMJ57" s="8"/>
      <c r="RMK57" s="8"/>
      <c r="RML57" s="8"/>
      <c r="RMM57" s="8"/>
      <c r="RMN57" s="8"/>
      <c r="RMO57" s="8"/>
      <c r="RMP57" s="8"/>
      <c r="RMQ57" s="8"/>
      <c r="RMR57" s="8"/>
      <c r="RMS57" s="8"/>
      <c r="RMT57" s="8"/>
      <c r="RMU57" s="8"/>
      <c r="RMV57" s="8"/>
      <c r="RMW57" s="8"/>
      <c r="RMX57" s="8"/>
      <c r="RMY57" s="8"/>
      <c r="RMZ57" s="8"/>
      <c r="RNA57" s="8"/>
      <c r="RNB57" s="8"/>
      <c r="RNC57" s="8"/>
      <c r="RND57" s="8"/>
      <c r="RNE57" s="8"/>
      <c r="RNF57" s="8"/>
      <c r="RNG57" s="8"/>
      <c r="RNH57" s="8"/>
      <c r="RNI57" s="8"/>
      <c r="RNJ57" s="8"/>
      <c r="RNK57" s="8"/>
      <c r="RNL57" s="8"/>
      <c r="RNM57" s="8"/>
      <c r="RNN57" s="8"/>
      <c r="RNO57" s="8"/>
      <c r="RNP57" s="8"/>
      <c r="RNQ57" s="8"/>
      <c r="RNR57" s="8"/>
      <c r="RNS57" s="8"/>
      <c r="RNT57" s="8"/>
      <c r="RNU57" s="8"/>
      <c r="RNV57" s="8"/>
      <c r="RNW57" s="8"/>
      <c r="RNX57" s="8"/>
      <c r="RNY57" s="8"/>
      <c r="RNZ57" s="8"/>
      <c r="ROA57" s="8"/>
      <c r="ROB57" s="8"/>
      <c r="ROC57" s="8"/>
      <c r="ROD57" s="8"/>
      <c r="ROE57" s="8"/>
      <c r="ROF57" s="8"/>
      <c r="ROG57" s="8"/>
      <c r="ROH57" s="8"/>
      <c r="ROI57" s="8"/>
      <c r="ROJ57" s="8"/>
      <c r="ROK57" s="8"/>
      <c r="ROL57" s="8"/>
      <c r="ROM57" s="8"/>
      <c r="RON57" s="8"/>
      <c r="ROO57" s="8"/>
      <c r="ROP57" s="8"/>
      <c r="ROQ57" s="8"/>
      <c r="ROR57" s="8"/>
      <c r="ROS57" s="8"/>
      <c r="ROT57" s="8"/>
      <c r="ROU57" s="8"/>
      <c r="ROV57" s="8"/>
      <c r="ROW57" s="8"/>
      <c r="ROX57" s="8"/>
      <c r="ROY57" s="8"/>
      <c r="ROZ57" s="8"/>
      <c r="RPA57" s="8"/>
      <c r="RPB57" s="8"/>
      <c r="RPC57" s="8"/>
      <c r="RPD57" s="8"/>
      <c r="RPE57" s="8"/>
      <c r="RPF57" s="8"/>
      <c r="RPG57" s="8"/>
      <c r="RPH57" s="8"/>
      <c r="RPI57" s="8"/>
      <c r="RPJ57" s="8"/>
      <c r="RPK57" s="8"/>
      <c r="RPL57" s="8"/>
      <c r="RPM57" s="8"/>
      <c r="RPN57" s="8"/>
      <c r="RPO57" s="8"/>
      <c r="RPP57" s="8"/>
      <c r="RPQ57" s="8"/>
      <c r="RPR57" s="8"/>
      <c r="RPS57" s="8"/>
      <c r="RPT57" s="8"/>
      <c r="RPU57" s="8"/>
      <c r="RPV57" s="8"/>
      <c r="RPW57" s="8"/>
      <c r="RPX57" s="8"/>
      <c r="RPY57" s="8"/>
      <c r="RPZ57" s="8"/>
      <c r="RQA57" s="8"/>
      <c r="RQB57" s="8"/>
      <c r="RQC57" s="8"/>
      <c r="RQD57" s="8"/>
      <c r="RQE57" s="8"/>
      <c r="RQF57" s="8"/>
      <c r="RQG57" s="8"/>
      <c r="RQH57" s="8"/>
      <c r="RQI57" s="8"/>
      <c r="RQJ57" s="8"/>
      <c r="RQK57" s="8"/>
      <c r="RQL57" s="8"/>
      <c r="RQM57" s="8"/>
      <c r="RQN57" s="8"/>
      <c r="RQO57" s="8"/>
      <c r="RQP57" s="8"/>
      <c r="RQQ57" s="8"/>
      <c r="RQR57" s="8"/>
      <c r="RQS57" s="8"/>
      <c r="RQT57" s="8"/>
      <c r="RQU57" s="8"/>
      <c r="RQV57" s="8"/>
      <c r="RQW57" s="8"/>
      <c r="RQX57" s="8"/>
      <c r="RQY57" s="8"/>
      <c r="RQZ57" s="8"/>
      <c r="RRA57" s="8"/>
      <c r="RRB57" s="8"/>
      <c r="RRC57" s="8"/>
      <c r="RRD57" s="8"/>
      <c r="RRE57" s="8"/>
      <c r="RRF57" s="8"/>
      <c r="RRG57" s="8"/>
      <c r="RRH57" s="8"/>
      <c r="RRI57" s="8"/>
      <c r="RRJ57" s="8"/>
      <c r="RRK57" s="8"/>
      <c r="RRL57" s="8"/>
      <c r="RRM57" s="8"/>
      <c r="RRN57" s="8"/>
      <c r="RRO57" s="8"/>
      <c r="RRP57" s="8"/>
      <c r="RRQ57" s="8"/>
      <c r="RRR57" s="8"/>
      <c r="RRS57" s="8"/>
      <c r="RRT57" s="8"/>
      <c r="RRU57" s="8"/>
      <c r="RRV57" s="8"/>
      <c r="RRW57" s="8"/>
      <c r="RRX57" s="8"/>
      <c r="RRY57" s="8"/>
      <c r="RRZ57" s="8"/>
      <c r="RSA57" s="8"/>
      <c r="RSB57" s="8"/>
      <c r="RSC57" s="8"/>
      <c r="RSD57" s="8"/>
      <c r="RSE57" s="8"/>
      <c r="RSF57" s="8"/>
      <c r="RSG57" s="8"/>
      <c r="RSH57" s="8"/>
      <c r="RSI57" s="8"/>
      <c r="RSJ57" s="8"/>
      <c r="RSK57" s="8"/>
      <c r="RSL57" s="8"/>
      <c r="RSM57" s="8"/>
      <c r="RSN57" s="8"/>
      <c r="RSO57" s="8"/>
      <c r="RSP57" s="8"/>
      <c r="RSQ57" s="8"/>
      <c r="RSR57" s="8"/>
      <c r="RSS57" s="8"/>
      <c r="RST57" s="8"/>
      <c r="RSU57" s="8"/>
      <c r="RSV57" s="8"/>
      <c r="RSW57" s="8"/>
      <c r="RSX57" s="8"/>
      <c r="RSY57" s="8"/>
      <c r="RSZ57" s="8"/>
      <c r="RTA57" s="8"/>
      <c r="RTB57" s="8"/>
      <c r="RTC57" s="8"/>
      <c r="RTD57" s="8"/>
      <c r="RTE57" s="8"/>
      <c r="RTF57" s="8"/>
      <c r="RTG57" s="8"/>
      <c r="RTH57" s="8"/>
      <c r="RTI57" s="8"/>
      <c r="RTJ57" s="8"/>
      <c r="RTK57" s="8"/>
      <c r="RTL57" s="8"/>
      <c r="RTM57" s="8"/>
      <c r="RTN57" s="8"/>
      <c r="RTO57" s="8"/>
      <c r="RTP57" s="8"/>
      <c r="RTQ57" s="8"/>
      <c r="RTR57" s="8"/>
      <c r="RTS57" s="8"/>
      <c r="RTT57" s="8"/>
      <c r="RTU57" s="8"/>
      <c r="RTV57" s="8"/>
      <c r="RTW57" s="8"/>
      <c r="RTX57" s="8"/>
      <c r="RTY57" s="8"/>
      <c r="RTZ57" s="8"/>
      <c r="RUA57" s="8"/>
      <c r="RUB57" s="8"/>
      <c r="RUC57" s="8"/>
      <c r="RUD57" s="8"/>
      <c r="RUE57" s="8"/>
      <c r="RUF57" s="8"/>
      <c r="RUG57" s="8"/>
      <c r="RUH57" s="8"/>
      <c r="RUI57" s="8"/>
      <c r="RUJ57" s="8"/>
      <c r="RUK57" s="8"/>
      <c r="RUL57" s="8"/>
      <c r="RUM57" s="8"/>
      <c r="RUN57" s="8"/>
      <c r="RUO57" s="8"/>
      <c r="RUP57" s="8"/>
      <c r="RUQ57" s="8"/>
      <c r="RUR57" s="8"/>
      <c r="RUS57" s="8"/>
      <c r="RUT57" s="8"/>
      <c r="RUU57" s="8"/>
      <c r="RUV57" s="8"/>
      <c r="RUW57" s="8"/>
      <c r="RUX57" s="8"/>
      <c r="RUY57" s="8"/>
      <c r="RUZ57" s="8"/>
      <c r="RVA57" s="8"/>
      <c r="RVB57" s="8"/>
      <c r="RVC57" s="8"/>
      <c r="RVD57" s="8"/>
      <c r="RVE57" s="8"/>
      <c r="RVF57" s="8"/>
      <c r="RVG57" s="8"/>
      <c r="RVH57" s="8"/>
      <c r="RVI57" s="8"/>
      <c r="RVJ57" s="8"/>
      <c r="RVK57" s="8"/>
      <c r="RVL57" s="8"/>
      <c r="RVM57" s="8"/>
      <c r="RVN57" s="8"/>
      <c r="RVO57" s="8"/>
      <c r="RVP57" s="8"/>
      <c r="RVQ57" s="8"/>
      <c r="RVR57" s="8"/>
      <c r="RVS57" s="8"/>
      <c r="RVT57" s="8"/>
      <c r="RVU57" s="8"/>
      <c r="RVV57" s="8"/>
      <c r="RVW57" s="8"/>
      <c r="RVX57" s="8"/>
      <c r="RVY57" s="8"/>
      <c r="RVZ57" s="8"/>
      <c r="RWA57" s="8"/>
      <c r="RWB57" s="8"/>
      <c r="RWC57" s="8"/>
      <c r="RWD57" s="8"/>
      <c r="RWE57" s="8"/>
      <c r="RWF57" s="8"/>
      <c r="RWG57" s="8"/>
      <c r="RWH57" s="8"/>
      <c r="RWI57" s="8"/>
      <c r="RWJ57" s="8"/>
      <c r="RWK57" s="8"/>
      <c r="RWL57" s="8"/>
      <c r="RWM57" s="8"/>
      <c r="RWN57" s="8"/>
      <c r="RWO57" s="8"/>
      <c r="RWP57" s="8"/>
      <c r="RWQ57" s="8"/>
      <c r="RWR57" s="8"/>
      <c r="RWS57" s="8"/>
      <c r="RWT57" s="8"/>
      <c r="RWU57" s="8"/>
      <c r="RWV57" s="8"/>
      <c r="RWW57" s="8"/>
      <c r="RWX57" s="8"/>
      <c r="RWY57" s="8"/>
      <c r="RWZ57" s="8"/>
      <c r="RXA57" s="8"/>
      <c r="RXB57" s="8"/>
      <c r="RXC57" s="8"/>
      <c r="RXD57" s="8"/>
      <c r="RXE57" s="8"/>
      <c r="RXF57" s="8"/>
      <c r="RXG57" s="8"/>
      <c r="RXH57" s="8"/>
      <c r="RXI57" s="8"/>
      <c r="RXJ57" s="8"/>
      <c r="RXK57" s="8"/>
      <c r="RXL57" s="8"/>
      <c r="RXM57" s="8"/>
      <c r="RXN57" s="8"/>
      <c r="RXO57" s="8"/>
      <c r="RXP57" s="8"/>
      <c r="RXQ57" s="8"/>
      <c r="RXR57" s="8"/>
      <c r="RXS57" s="8"/>
      <c r="RXT57" s="8"/>
      <c r="RXU57" s="8"/>
      <c r="RXV57" s="8"/>
      <c r="RXW57" s="8"/>
      <c r="RXX57" s="8"/>
      <c r="RXY57" s="8"/>
      <c r="RXZ57" s="8"/>
      <c r="RYA57" s="8"/>
      <c r="RYB57" s="8"/>
      <c r="RYC57" s="8"/>
      <c r="RYD57" s="8"/>
      <c r="RYE57" s="8"/>
      <c r="RYF57" s="8"/>
      <c r="RYG57" s="8"/>
      <c r="RYH57" s="8"/>
      <c r="RYI57" s="8"/>
      <c r="RYJ57" s="8"/>
      <c r="RYK57" s="8"/>
      <c r="RYL57" s="8"/>
      <c r="RYM57" s="8"/>
      <c r="RYN57" s="8"/>
      <c r="RYO57" s="8"/>
      <c r="RYP57" s="8"/>
      <c r="RYQ57" s="8"/>
      <c r="RYR57" s="8"/>
      <c r="RYS57" s="8"/>
      <c r="RYT57" s="8"/>
      <c r="RYU57" s="8"/>
      <c r="RYV57" s="8"/>
      <c r="RYW57" s="8"/>
      <c r="RYX57" s="8"/>
      <c r="RYY57" s="8"/>
      <c r="RYZ57" s="8"/>
      <c r="RZA57" s="8"/>
      <c r="RZB57" s="8"/>
      <c r="RZC57" s="8"/>
      <c r="RZD57" s="8"/>
      <c r="RZE57" s="8"/>
      <c r="RZF57" s="8"/>
      <c r="RZG57" s="8"/>
      <c r="RZH57" s="8"/>
      <c r="RZI57" s="8"/>
      <c r="RZJ57" s="8"/>
      <c r="RZK57" s="8"/>
      <c r="RZL57" s="8"/>
      <c r="RZM57" s="8"/>
      <c r="RZN57" s="8"/>
      <c r="RZO57" s="8"/>
      <c r="RZP57" s="8"/>
      <c r="RZQ57" s="8"/>
      <c r="RZR57" s="8"/>
      <c r="RZS57" s="8"/>
      <c r="RZT57" s="8"/>
      <c r="RZU57" s="8"/>
      <c r="RZV57" s="8"/>
      <c r="RZW57" s="8"/>
      <c r="RZX57" s="8"/>
      <c r="RZY57" s="8"/>
      <c r="RZZ57" s="8"/>
      <c r="SAA57" s="8"/>
      <c r="SAB57" s="8"/>
      <c r="SAC57" s="8"/>
      <c r="SAD57" s="8"/>
      <c r="SAE57" s="8"/>
      <c r="SAF57" s="8"/>
      <c r="SAG57" s="8"/>
      <c r="SAH57" s="8"/>
      <c r="SAI57" s="8"/>
      <c r="SAJ57" s="8"/>
      <c r="SAK57" s="8"/>
      <c r="SAL57" s="8"/>
      <c r="SAM57" s="8"/>
      <c r="SAN57" s="8"/>
      <c r="SAO57" s="8"/>
      <c r="SAP57" s="8"/>
      <c r="SAQ57" s="8"/>
      <c r="SAR57" s="8"/>
      <c r="SAS57" s="8"/>
      <c r="SAT57" s="8"/>
      <c r="SAU57" s="8"/>
      <c r="SAV57" s="8"/>
      <c r="SAW57" s="8"/>
      <c r="SAX57" s="8"/>
      <c r="SAY57" s="8"/>
      <c r="SAZ57" s="8"/>
      <c r="SBA57" s="8"/>
      <c r="SBB57" s="8"/>
      <c r="SBC57" s="8"/>
      <c r="SBD57" s="8"/>
      <c r="SBE57" s="8"/>
      <c r="SBF57" s="8"/>
      <c r="SBG57" s="8"/>
      <c r="SBH57" s="8"/>
      <c r="SBI57" s="8"/>
      <c r="SBJ57" s="8"/>
      <c r="SBK57" s="8"/>
      <c r="SBL57" s="8"/>
      <c r="SBM57" s="8"/>
      <c r="SBN57" s="8"/>
      <c r="SBO57" s="8"/>
      <c r="SBP57" s="8"/>
      <c r="SBQ57" s="8"/>
      <c r="SBR57" s="8"/>
      <c r="SBS57" s="8"/>
      <c r="SBT57" s="8"/>
      <c r="SBU57" s="8"/>
      <c r="SBV57" s="8"/>
      <c r="SBW57" s="8"/>
      <c r="SBX57" s="8"/>
      <c r="SBY57" s="8"/>
      <c r="SBZ57" s="8"/>
      <c r="SCA57" s="8"/>
      <c r="SCB57" s="8"/>
      <c r="SCC57" s="8"/>
      <c r="SCD57" s="8"/>
      <c r="SCE57" s="8"/>
      <c r="SCF57" s="8"/>
      <c r="SCG57" s="8"/>
      <c r="SCH57" s="8"/>
      <c r="SCI57" s="8"/>
      <c r="SCJ57" s="8"/>
      <c r="SCK57" s="8"/>
      <c r="SCL57" s="8"/>
      <c r="SCM57" s="8"/>
      <c r="SCN57" s="8"/>
      <c r="SCO57" s="8"/>
      <c r="SCP57" s="8"/>
      <c r="SCQ57" s="8"/>
      <c r="SCR57" s="8"/>
      <c r="SCS57" s="8"/>
      <c r="SCT57" s="8"/>
      <c r="SCU57" s="8"/>
      <c r="SCV57" s="8"/>
      <c r="SCW57" s="8"/>
      <c r="SCX57" s="8"/>
      <c r="SCY57" s="8"/>
      <c r="SCZ57" s="8"/>
      <c r="SDA57" s="8"/>
      <c r="SDB57" s="8"/>
      <c r="SDC57" s="8"/>
      <c r="SDD57" s="8"/>
      <c r="SDE57" s="8"/>
      <c r="SDF57" s="8"/>
      <c r="SDG57" s="8"/>
      <c r="SDH57" s="8"/>
      <c r="SDI57" s="8"/>
      <c r="SDJ57" s="8"/>
      <c r="SDK57" s="8"/>
      <c r="SDL57" s="8"/>
      <c r="SDM57" s="8"/>
      <c r="SDN57" s="8"/>
      <c r="SDO57" s="8"/>
      <c r="SDP57" s="8"/>
      <c r="SDQ57" s="8"/>
      <c r="SDR57" s="8"/>
      <c r="SDS57" s="8"/>
      <c r="SDT57" s="8"/>
      <c r="SDU57" s="8"/>
      <c r="SDV57" s="8"/>
      <c r="SDW57" s="8"/>
      <c r="SDX57" s="8"/>
      <c r="SDY57" s="8"/>
      <c r="SDZ57" s="8"/>
      <c r="SEA57" s="8"/>
      <c r="SEB57" s="8"/>
      <c r="SEC57" s="8"/>
      <c r="SED57" s="8"/>
      <c r="SEE57" s="8"/>
      <c r="SEF57" s="8"/>
      <c r="SEG57" s="8"/>
      <c r="SEH57" s="8"/>
      <c r="SEI57" s="8"/>
      <c r="SEJ57" s="8"/>
      <c r="SEK57" s="8"/>
      <c r="SEL57" s="8"/>
      <c r="SEM57" s="8"/>
      <c r="SEN57" s="8"/>
      <c r="SEO57" s="8"/>
      <c r="SEP57" s="8"/>
      <c r="SEQ57" s="8"/>
      <c r="SER57" s="8"/>
      <c r="SES57" s="8"/>
      <c r="SET57" s="8"/>
      <c r="SEU57" s="8"/>
      <c r="SEV57" s="8"/>
      <c r="SEW57" s="8"/>
      <c r="SEX57" s="8"/>
      <c r="SEY57" s="8"/>
      <c r="SEZ57" s="8"/>
      <c r="SFA57" s="8"/>
      <c r="SFB57" s="8"/>
      <c r="SFC57" s="8"/>
      <c r="SFD57" s="8"/>
      <c r="SFE57" s="8"/>
      <c r="SFF57" s="8"/>
      <c r="SFG57" s="8"/>
      <c r="SFH57" s="8"/>
      <c r="SFI57" s="8"/>
      <c r="SFJ57" s="8"/>
      <c r="SFK57" s="8"/>
      <c r="SFL57" s="8"/>
      <c r="SFM57" s="8"/>
      <c r="SFN57" s="8"/>
      <c r="SFO57" s="8"/>
      <c r="SFP57" s="8"/>
      <c r="SFQ57" s="8"/>
      <c r="SFR57" s="8"/>
      <c r="SFS57" s="8"/>
      <c r="SFT57" s="8"/>
      <c r="SFU57" s="8"/>
      <c r="SFV57" s="8"/>
      <c r="SFW57" s="8"/>
      <c r="SFX57" s="8"/>
      <c r="SFY57" s="8"/>
      <c r="SFZ57" s="8"/>
      <c r="SGA57" s="8"/>
      <c r="SGB57" s="8"/>
      <c r="SGC57" s="8"/>
      <c r="SGD57" s="8"/>
      <c r="SGE57" s="8"/>
      <c r="SGF57" s="8"/>
      <c r="SGG57" s="8"/>
      <c r="SGH57" s="8"/>
      <c r="SGI57" s="8"/>
      <c r="SGJ57" s="8"/>
      <c r="SGK57" s="8"/>
      <c r="SGL57" s="8"/>
      <c r="SGM57" s="8"/>
      <c r="SGN57" s="8"/>
      <c r="SGO57" s="8"/>
      <c r="SGP57" s="8"/>
      <c r="SGQ57" s="8"/>
      <c r="SGR57" s="8"/>
      <c r="SGS57" s="8"/>
      <c r="SGT57" s="8"/>
      <c r="SGU57" s="8"/>
      <c r="SGV57" s="8"/>
      <c r="SGW57" s="8"/>
      <c r="SGX57" s="8"/>
      <c r="SGY57" s="8"/>
      <c r="SGZ57" s="8"/>
      <c r="SHA57" s="8"/>
      <c r="SHB57" s="8"/>
      <c r="SHC57" s="8"/>
      <c r="SHD57" s="8"/>
      <c r="SHE57" s="8"/>
      <c r="SHF57" s="8"/>
      <c r="SHG57" s="8"/>
      <c r="SHH57" s="8"/>
      <c r="SHI57" s="8"/>
      <c r="SHJ57" s="8"/>
      <c r="SHK57" s="8"/>
      <c r="SHL57" s="8"/>
      <c r="SHM57" s="8"/>
      <c r="SHN57" s="8"/>
      <c r="SHO57" s="8"/>
      <c r="SHP57" s="8"/>
      <c r="SHQ57" s="8"/>
      <c r="SHR57" s="8"/>
      <c r="SHS57" s="8"/>
      <c r="SHT57" s="8"/>
      <c r="SHU57" s="8"/>
      <c r="SHV57" s="8"/>
      <c r="SHW57" s="8"/>
      <c r="SHX57" s="8"/>
      <c r="SHY57" s="8"/>
      <c r="SHZ57" s="8"/>
      <c r="SIA57" s="8"/>
      <c r="SIB57" s="8"/>
      <c r="SIC57" s="8"/>
      <c r="SID57" s="8"/>
      <c r="SIE57" s="8"/>
      <c r="SIF57" s="8"/>
      <c r="SIG57" s="8"/>
      <c r="SIH57" s="8"/>
      <c r="SII57" s="8"/>
      <c r="SIJ57" s="8"/>
      <c r="SIK57" s="8"/>
      <c r="SIL57" s="8"/>
      <c r="SIM57" s="8"/>
      <c r="SIN57" s="8"/>
      <c r="SIO57" s="8"/>
      <c r="SIP57" s="8"/>
      <c r="SIQ57" s="8"/>
      <c r="SIR57" s="8"/>
      <c r="SIS57" s="8"/>
      <c r="SIT57" s="8"/>
      <c r="SIU57" s="8"/>
      <c r="SIV57" s="8"/>
      <c r="SIW57" s="8"/>
      <c r="SIX57" s="8"/>
      <c r="SIY57" s="8"/>
      <c r="SIZ57" s="8"/>
      <c r="SJA57" s="8"/>
      <c r="SJB57" s="8"/>
      <c r="SJC57" s="8"/>
      <c r="SJD57" s="8"/>
      <c r="SJE57" s="8"/>
      <c r="SJF57" s="8"/>
      <c r="SJG57" s="8"/>
      <c r="SJH57" s="8"/>
      <c r="SJI57" s="8"/>
      <c r="SJJ57" s="8"/>
      <c r="SJK57" s="8"/>
      <c r="SJL57" s="8"/>
      <c r="SJM57" s="8"/>
      <c r="SJN57" s="8"/>
      <c r="SJO57" s="8"/>
      <c r="SJP57" s="8"/>
      <c r="SJQ57" s="8"/>
      <c r="SJR57" s="8"/>
      <c r="SJS57" s="8"/>
      <c r="SJT57" s="8"/>
      <c r="SJU57" s="8"/>
      <c r="SJV57" s="8"/>
      <c r="SJW57" s="8"/>
      <c r="SJX57" s="8"/>
      <c r="SJY57" s="8"/>
      <c r="SJZ57" s="8"/>
      <c r="SKA57" s="8"/>
      <c r="SKB57" s="8"/>
      <c r="SKC57" s="8"/>
      <c r="SKD57" s="8"/>
      <c r="SKE57" s="8"/>
      <c r="SKF57" s="8"/>
      <c r="SKG57" s="8"/>
      <c r="SKH57" s="8"/>
      <c r="SKI57" s="8"/>
      <c r="SKJ57" s="8"/>
      <c r="SKK57" s="8"/>
      <c r="SKL57" s="8"/>
      <c r="SKM57" s="8"/>
      <c r="SKN57" s="8"/>
      <c r="SKO57" s="8"/>
      <c r="SKP57" s="8"/>
      <c r="SKQ57" s="8"/>
      <c r="SKR57" s="8"/>
      <c r="SKS57" s="8"/>
      <c r="SKT57" s="8"/>
      <c r="SKU57" s="8"/>
      <c r="SKV57" s="8"/>
      <c r="SKW57" s="8"/>
      <c r="SKX57" s="8"/>
      <c r="SKY57" s="8"/>
      <c r="SKZ57" s="8"/>
      <c r="SLA57" s="8"/>
      <c r="SLB57" s="8"/>
      <c r="SLC57" s="8"/>
      <c r="SLD57" s="8"/>
      <c r="SLE57" s="8"/>
      <c r="SLF57" s="8"/>
      <c r="SLG57" s="8"/>
      <c r="SLH57" s="8"/>
      <c r="SLI57" s="8"/>
      <c r="SLJ57" s="8"/>
      <c r="SLK57" s="8"/>
      <c r="SLL57" s="8"/>
      <c r="SLM57" s="8"/>
      <c r="SLN57" s="8"/>
      <c r="SLO57" s="8"/>
      <c r="SLP57" s="8"/>
      <c r="SLQ57" s="8"/>
      <c r="SLR57" s="8"/>
      <c r="SLS57" s="8"/>
      <c r="SLT57" s="8"/>
      <c r="SLU57" s="8"/>
      <c r="SLV57" s="8"/>
      <c r="SLW57" s="8"/>
      <c r="SLX57" s="8"/>
      <c r="SLY57" s="8"/>
      <c r="SLZ57" s="8"/>
      <c r="SMA57" s="8"/>
      <c r="SMB57" s="8"/>
      <c r="SMC57" s="8"/>
      <c r="SMD57" s="8"/>
      <c r="SME57" s="8"/>
      <c r="SMF57" s="8"/>
      <c r="SMG57" s="8"/>
      <c r="SMH57" s="8"/>
      <c r="SMI57" s="8"/>
      <c r="SMJ57" s="8"/>
      <c r="SMK57" s="8"/>
      <c r="SML57" s="8"/>
      <c r="SMM57" s="8"/>
      <c r="SMN57" s="8"/>
      <c r="SMO57" s="8"/>
      <c r="SMP57" s="8"/>
      <c r="SMQ57" s="8"/>
      <c r="SMR57" s="8"/>
      <c r="SMS57" s="8"/>
      <c r="SMT57" s="8"/>
      <c r="SMU57" s="8"/>
      <c r="SMV57" s="8"/>
      <c r="SMW57" s="8"/>
      <c r="SMX57" s="8"/>
      <c r="SMY57" s="8"/>
      <c r="SMZ57" s="8"/>
      <c r="SNA57" s="8"/>
      <c r="SNB57" s="8"/>
      <c r="SNC57" s="8"/>
      <c r="SND57" s="8"/>
      <c r="SNE57" s="8"/>
      <c r="SNF57" s="8"/>
      <c r="SNG57" s="8"/>
      <c r="SNH57" s="8"/>
      <c r="SNI57" s="8"/>
      <c r="SNJ57" s="8"/>
      <c r="SNK57" s="8"/>
      <c r="SNL57" s="8"/>
      <c r="SNM57" s="8"/>
      <c r="SNN57" s="8"/>
      <c r="SNO57" s="8"/>
      <c r="SNP57" s="8"/>
      <c r="SNQ57" s="8"/>
      <c r="SNR57" s="8"/>
      <c r="SNS57" s="8"/>
      <c r="SNT57" s="8"/>
      <c r="SNU57" s="8"/>
      <c r="SNV57" s="8"/>
      <c r="SNW57" s="8"/>
      <c r="SNX57" s="8"/>
      <c r="SNY57" s="8"/>
      <c r="SNZ57" s="8"/>
      <c r="SOA57" s="8"/>
      <c r="SOB57" s="8"/>
      <c r="SOC57" s="8"/>
      <c r="SOD57" s="8"/>
      <c r="SOE57" s="8"/>
      <c r="SOF57" s="8"/>
      <c r="SOG57" s="8"/>
      <c r="SOH57" s="8"/>
      <c r="SOI57" s="8"/>
      <c r="SOJ57" s="8"/>
      <c r="SOK57" s="8"/>
      <c r="SOL57" s="8"/>
      <c r="SOM57" s="8"/>
      <c r="SON57" s="8"/>
      <c r="SOO57" s="8"/>
      <c r="SOP57" s="8"/>
      <c r="SOQ57" s="8"/>
      <c r="SOR57" s="8"/>
      <c r="SOS57" s="8"/>
      <c r="SOT57" s="8"/>
      <c r="SOU57" s="8"/>
      <c r="SOV57" s="8"/>
      <c r="SOW57" s="8"/>
      <c r="SOX57" s="8"/>
      <c r="SOY57" s="8"/>
      <c r="SOZ57" s="8"/>
      <c r="SPA57" s="8"/>
      <c r="SPB57" s="8"/>
      <c r="SPC57" s="8"/>
      <c r="SPD57" s="8"/>
      <c r="SPE57" s="8"/>
      <c r="SPF57" s="8"/>
      <c r="SPG57" s="8"/>
      <c r="SPH57" s="8"/>
      <c r="SPI57" s="8"/>
      <c r="SPJ57" s="8"/>
      <c r="SPK57" s="8"/>
      <c r="SPL57" s="8"/>
      <c r="SPM57" s="8"/>
      <c r="SPN57" s="8"/>
      <c r="SPO57" s="8"/>
      <c r="SPP57" s="8"/>
      <c r="SPQ57" s="8"/>
      <c r="SPR57" s="8"/>
      <c r="SPS57" s="8"/>
      <c r="SPT57" s="8"/>
      <c r="SPU57" s="8"/>
      <c r="SPV57" s="8"/>
      <c r="SPW57" s="8"/>
      <c r="SPX57" s="8"/>
      <c r="SPY57" s="8"/>
      <c r="SPZ57" s="8"/>
      <c r="SQA57" s="8"/>
      <c r="SQB57" s="8"/>
      <c r="SQC57" s="8"/>
      <c r="SQD57" s="8"/>
      <c r="SQE57" s="8"/>
      <c r="SQF57" s="8"/>
      <c r="SQG57" s="8"/>
      <c r="SQH57" s="8"/>
      <c r="SQI57" s="8"/>
      <c r="SQJ57" s="8"/>
      <c r="SQK57" s="8"/>
      <c r="SQL57" s="8"/>
      <c r="SQM57" s="8"/>
      <c r="SQN57" s="8"/>
      <c r="SQO57" s="8"/>
      <c r="SQP57" s="8"/>
      <c r="SQQ57" s="8"/>
      <c r="SQR57" s="8"/>
      <c r="SQS57" s="8"/>
      <c r="SQT57" s="8"/>
      <c r="SQU57" s="8"/>
      <c r="SQV57" s="8"/>
      <c r="SQW57" s="8"/>
      <c r="SQX57" s="8"/>
      <c r="SQY57" s="8"/>
      <c r="SQZ57" s="8"/>
      <c r="SRA57" s="8"/>
      <c r="SRB57" s="8"/>
      <c r="SRC57" s="8"/>
      <c r="SRD57" s="8"/>
      <c r="SRE57" s="8"/>
      <c r="SRF57" s="8"/>
      <c r="SRG57" s="8"/>
      <c r="SRH57" s="8"/>
      <c r="SRI57" s="8"/>
      <c r="SRJ57" s="8"/>
      <c r="SRK57" s="8"/>
      <c r="SRL57" s="8"/>
      <c r="SRM57" s="8"/>
      <c r="SRN57" s="8"/>
      <c r="SRO57" s="8"/>
      <c r="SRP57" s="8"/>
      <c r="SRQ57" s="8"/>
      <c r="SRR57" s="8"/>
      <c r="SRS57" s="8"/>
      <c r="SRT57" s="8"/>
      <c r="SRU57" s="8"/>
      <c r="SRV57" s="8"/>
      <c r="SRW57" s="8"/>
      <c r="SRX57" s="8"/>
      <c r="SRY57" s="8"/>
      <c r="SRZ57" s="8"/>
      <c r="SSA57" s="8"/>
      <c r="SSB57" s="8"/>
      <c r="SSC57" s="8"/>
      <c r="SSD57" s="8"/>
      <c r="SSE57" s="8"/>
      <c r="SSF57" s="8"/>
      <c r="SSG57" s="8"/>
      <c r="SSH57" s="8"/>
      <c r="SSI57" s="8"/>
      <c r="SSJ57" s="8"/>
      <c r="SSK57" s="8"/>
      <c r="SSL57" s="8"/>
      <c r="SSM57" s="8"/>
      <c r="SSN57" s="8"/>
      <c r="SSO57" s="8"/>
      <c r="SSP57" s="8"/>
      <c r="SSQ57" s="8"/>
      <c r="SSR57" s="8"/>
      <c r="SSS57" s="8"/>
      <c r="SST57" s="8"/>
      <c r="SSU57" s="8"/>
      <c r="SSV57" s="8"/>
      <c r="SSW57" s="8"/>
      <c r="SSX57" s="8"/>
      <c r="SSY57" s="8"/>
      <c r="SSZ57" s="8"/>
      <c r="STA57" s="8"/>
      <c r="STB57" s="8"/>
      <c r="STC57" s="8"/>
      <c r="STD57" s="8"/>
      <c r="STE57" s="8"/>
      <c r="STF57" s="8"/>
      <c r="STG57" s="8"/>
      <c r="STH57" s="8"/>
      <c r="STI57" s="8"/>
      <c r="STJ57" s="8"/>
      <c r="STK57" s="8"/>
      <c r="STL57" s="8"/>
      <c r="STM57" s="8"/>
      <c r="STN57" s="8"/>
      <c r="STO57" s="8"/>
      <c r="STP57" s="8"/>
      <c r="STQ57" s="8"/>
      <c r="STR57" s="8"/>
      <c r="STS57" s="8"/>
      <c r="STT57" s="8"/>
      <c r="STU57" s="8"/>
      <c r="STV57" s="8"/>
      <c r="STW57" s="8"/>
      <c r="STX57" s="8"/>
      <c r="STY57" s="8"/>
      <c r="STZ57" s="8"/>
      <c r="SUA57" s="8"/>
      <c r="SUB57" s="8"/>
      <c r="SUC57" s="8"/>
      <c r="SUD57" s="8"/>
      <c r="SUE57" s="8"/>
      <c r="SUF57" s="8"/>
      <c r="SUG57" s="8"/>
      <c r="SUH57" s="8"/>
      <c r="SUI57" s="8"/>
      <c r="SUJ57" s="8"/>
      <c r="SUK57" s="8"/>
      <c r="SUL57" s="8"/>
      <c r="SUM57" s="8"/>
      <c r="SUN57" s="8"/>
      <c r="SUO57" s="8"/>
      <c r="SUP57" s="8"/>
      <c r="SUQ57" s="8"/>
      <c r="SUR57" s="8"/>
      <c r="SUS57" s="8"/>
      <c r="SUT57" s="8"/>
      <c r="SUU57" s="8"/>
      <c r="SUV57" s="8"/>
      <c r="SUW57" s="8"/>
      <c r="SUX57" s="8"/>
      <c r="SUY57" s="8"/>
      <c r="SUZ57" s="8"/>
      <c r="SVA57" s="8"/>
      <c r="SVB57" s="8"/>
      <c r="SVC57" s="8"/>
      <c r="SVD57" s="8"/>
      <c r="SVE57" s="8"/>
      <c r="SVF57" s="8"/>
      <c r="SVG57" s="8"/>
      <c r="SVH57" s="8"/>
      <c r="SVI57" s="8"/>
      <c r="SVJ57" s="8"/>
      <c r="SVK57" s="8"/>
      <c r="SVL57" s="8"/>
      <c r="SVM57" s="8"/>
      <c r="SVN57" s="8"/>
      <c r="SVO57" s="8"/>
      <c r="SVP57" s="8"/>
      <c r="SVQ57" s="8"/>
      <c r="SVR57" s="8"/>
      <c r="SVS57" s="8"/>
      <c r="SVT57" s="8"/>
      <c r="SVU57" s="8"/>
      <c r="SVV57" s="8"/>
      <c r="SVW57" s="8"/>
      <c r="SVX57" s="8"/>
      <c r="SVY57" s="8"/>
      <c r="SVZ57" s="8"/>
      <c r="SWA57" s="8"/>
      <c r="SWB57" s="8"/>
      <c r="SWC57" s="8"/>
      <c r="SWD57" s="8"/>
      <c r="SWE57" s="8"/>
      <c r="SWF57" s="8"/>
      <c r="SWG57" s="8"/>
      <c r="SWH57" s="8"/>
      <c r="SWI57" s="8"/>
      <c r="SWJ57" s="8"/>
      <c r="SWK57" s="8"/>
      <c r="SWL57" s="8"/>
      <c r="SWM57" s="8"/>
      <c r="SWN57" s="8"/>
      <c r="SWO57" s="8"/>
      <c r="SWP57" s="8"/>
      <c r="SWQ57" s="8"/>
      <c r="SWR57" s="8"/>
      <c r="SWS57" s="8"/>
      <c r="SWT57" s="8"/>
      <c r="SWU57" s="8"/>
      <c r="SWV57" s="8"/>
      <c r="SWW57" s="8"/>
      <c r="SWX57" s="8"/>
      <c r="SWY57" s="8"/>
      <c r="SWZ57" s="8"/>
      <c r="SXA57" s="8"/>
      <c r="SXB57" s="8"/>
      <c r="SXC57" s="8"/>
      <c r="SXD57" s="8"/>
      <c r="SXE57" s="8"/>
      <c r="SXF57" s="8"/>
      <c r="SXG57" s="8"/>
      <c r="SXH57" s="8"/>
      <c r="SXI57" s="8"/>
      <c r="SXJ57" s="8"/>
      <c r="SXK57" s="8"/>
      <c r="SXL57" s="8"/>
      <c r="SXM57" s="8"/>
      <c r="SXN57" s="8"/>
      <c r="SXO57" s="8"/>
      <c r="SXP57" s="8"/>
      <c r="SXQ57" s="8"/>
      <c r="SXR57" s="8"/>
      <c r="SXS57" s="8"/>
      <c r="SXT57" s="8"/>
      <c r="SXU57" s="8"/>
      <c r="SXV57" s="8"/>
      <c r="SXW57" s="8"/>
      <c r="SXX57" s="8"/>
      <c r="SXY57" s="8"/>
      <c r="SXZ57" s="8"/>
      <c r="SYA57" s="8"/>
      <c r="SYB57" s="8"/>
      <c r="SYC57" s="8"/>
      <c r="SYD57" s="8"/>
      <c r="SYE57" s="8"/>
      <c r="SYF57" s="8"/>
      <c r="SYG57" s="8"/>
      <c r="SYH57" s="8"/>
      <c r="SYI57" s="8"/>
      <c r="SYJ57" s="8"/>
      <c r="SYK57" s="8"/>
      <c r="SYL57" s="8"/>
      <c r="SYM57" s="8"/>
      <c r="SYN57" s="8"/>
      <c r="SYO57" s="8"/>
      <c r="SYP57" s="8"/>
      <c r="SYQ57" s="8"/>
      <c r="SYR57" s="8"/>
      <c r="SYS57" s="8"/>
      <c r="SYT57" s="8"/>
      <c r="SYU57" s="8"/>
      <c r="SYV57" s="8"/>
      <c r="SYW57" s="8"/>
      <c r="SYX57" s="8"/>
      <c r="SYY57" s="8"/>
      <c r="SYZ57" s="8"/>
      <c r="SZA57" s="8"/>
      <c r="SZB57" s="8"/>
      <c r="SZC57" s="8"/>
      <c r="SZD57" s="8"/>
      <c r="SZE57" s="8"/>
      <c r="SZF57" s="8"/>
      <c r="SZG57" s="8"/>
      <c r="SZH57" s="8"/>
      <c r="SZI57" s="8"/>
      <c r="SZJ57" s="8"/>
      <c r="SZK57" s="8"/>
      <c r="SZL57" s="8"/>
      <c r="SZM57" s="8"/>
      <c r="SZN57" s="8"/>
      <c r="SZO57" s="8"/>
      <c r="SZP57" s="8"/>
      <c r="SZQ57" s="8"/>
      <c r="SZR57" s="8"/>
      <c r="SZS57" s="8"/>
      <c r="SZT57" s="8"/>
      <c r="SZU57" s="8"/>
      <c r="SZV57" s="8"/>
      <c r="SZW57" s="8"/>
      <c r="SZX57" s="8"/>
      <c r="SZY57" s="8"/>
      <c r="SZZ57" s="8"/>
      <c r="TAA57" s="8"/>
      <c r="TAB57" s="8"/>
      <c r="TAC57" s="8"/>
      <c r="TAD57" s="8"/>
      <c r="TAE57" s="8"/>
      <c r="TAF57" s="8"/>
      <c r="TAG57" s="8"/>
      <c r="TAH57" s="8"/>
      <c r="TAI57" s="8"/>
      <c r="TAJ57" s="8"/>
      <c r="TAK57" s="8"/>
      <c r="TAL57" s="8"/>
      <c r="TAM57" s="8"/>
      <c r="TAN57" s="8"/>
      <c r="TAO57" s="8"/>
      <c r="TAP57" s="8"/>
      <c r="TAQ57" s="8"/>
      <c r="TAR57" s="8"/>
      <c r="TAS57" s="8"/>
      <c r="TAT57" s="8"/>
      <c r="TAU57" s="8"/>
      <c r="TAV57" s="8"/>
      <c r="TAW57" s="8"/>
      <c r="TAX57" s="8"/>
      <c r="TAY57" s="8"/>
      <c r="TAZ57" s="8"/>
      <c r="TBA57" s="8"/>
      <c r="TBB57" s="8"/>
      <c r="TBC57" s="8"/>
      <c r="TBD57" s="8"/>
      <c r="TBE57" s="8"/>
      <c r="TBF57" s="8"/>
      <c r="TBG57" s="8"/>
      <c r="TBH57" s="8"/>
      <c r="TBI57" s="8"/>
      <c r="TBJ57" s="8"/>
      <c r="TBK57" s="8"/>
      <c r="TBL57" s="8"/>
      <c r="TBM57" s="8"/>
      <c r="TBN57" s="8"/>
      <c r="TBO57" s="8"/>
      <c r="TBP57" s="8"/>
      <c r="TBQ57" s="8"/>
      <c r="TBR57" s="8"/>
      <c r="TBS57" s="8"/>
      <c r="TBT57" s="8"/>
      <c r="TBU57" s="8"/>
      <c r="TBV57" s="8"/>
      <c r="TBW57" s="8"/>
      <c r="TBX57" s="8"/>
      <c r="TBY57" s="8"/>
      <c r="TBZ57" s="8"/>
      <c r="TCA57" s="8"/>
      <c r="TCB57" s="8"/>
      <c r="TCC57" s="8"/>
      <c r="TCD57" s="8"/>
      <c r="TCE57" s="8"/>
      <c r="TCF57" s="8"/>
      <c r="TCG57" s="8"/>
      <c r="TCH57" s="8"/>
      <c r="TCI57" s="8"/>
      <c r="TCJ57" s="8"/>
      <c r="TCK57" s="8"/>
      <c r="TCL57" s="8"/>
      <c r="TCM57" s="8"/>
      <c r="TCN57" s="8"/>
      <c r="TCO57" s="8"/>
      <c r="TCP57" s="8"/>
      <c r="TCQ57" s="8"/>
      <c r="TCR57" s="8"/>
      <c r="TCS57" s="8"/>
      <c r="TCT57" s="8"/>
      <c r="TCU57" s="8"/>
      <c r="TCV57" s="8"/>
      <c r="TCW57" s="8"/>
      <c r="TCX57" s="8"/>
      <c r="TCY57" s="8"/>
      <c r="TCZ57" s="8"/>
      <c r="TDA57" s="8"/>
      <c r="TDB57" s="8"/>
      <c r="TDC57" s="8"/>
      <c r="TDD57" s="8"/>
      <c r="TDE57" s="8"/>
      <c r="TDF57" s="8"/>
      <c r="TDG57" s="8"/>
      <c r="TDH57" s="8"/>
      <c r="TDI57" s="8"/>
      <c r="TDJ57" s="8"/>
      <c r="TDK57" s="8"/>
      <c r="TDL57" s="8"/>
      <c r="TDM57" s="8"/>
      <c r="TDN57" s="8"/>
      <c r="TDO57" s="8"/>
      <c r="TDP57" s="8"/>
      <c r="TDQ57" s="8"/>
      <c r="TDR57" s="8"/>
      <c r="TDS57" s="8"/>
      <c r="TDT57" s="8"/>
      <c r="TDU57" s="8"/>
      <c r="TDV57" s="8"/>
      <c r="TDW57" s="8"/>
      <c r="TDX57" s="8"/>
      <c r="TDY57" s="8"/>
      <c r="TDZ57" s="8"/>
      <c r="TEA57" s="8"/>
      <c r="TEB57" s="8"/>
      <c r="TEC57" s="8"/>
      <c r="TED57" s="8"/>
      <c r="TEE57" s="8"/>
      <c r="TEF57" s="8"/>
      <c r="TEG57" s="8"/>
      <c r="TEH57" s="8"/>
      <c r="TEI57" s="8"/>
      <c r="TEJ57" s="8"/>
      <c r="TEK57" s="8"/>
      <c r="TEL57" s="8"/>
      <c r="TEM57" s="8"/>
      <c r="TEN57" s="8"/>
      <c r="TEO57" s="8"/>
      <c r="TEP57" s="8"/>
      <c r="TEQ57" s="8"/>
      <c r="TER57" s="8"/>
      <c r="TES57" s="8"/>
      <c r="TET57" s="8"/>
      <c r="TEU57" s="8"/>
      <c r="TEV57" s="8"/>
      <c r="TEW57" s="8"/>
      <c r="TEX57" s="8"/>
      <c r="TEY57" s="8"/>
      <c r="TEZ57" s="8"/>
      <c r="TFA57" s="8"/>
      <c r="TFB57" s="8"/>
      <c r="TFC57" s="8"/>
      <c r="TFD57" s="8"/>
      <c r="TFE57" s="8"/>
      <c r="TFF57" s="8"/>
      <c r="TFG57" s="8"/>
      <c r="TFH57" s="8"/>
      <c r="TFI57" s="8"/>
      <c r="TFJ57" s="8"/>
      <c r="TFK57" s="8"/>
      <c r="TFL57" s="8"/>
      <c r="TFM57" s="8"/>
      <c r="TFN57" s="8"/>
      <c r="TFO57" s="8"/>
      <c r="TFP57" s="8"/>
      <c r="TFQ57" s="8"/>
      <c r="TFR57" s="8"/>
      <c r="TFS57" s="8"/>
      <c r="TFT57" s="8"/>
      <c r="TFU57" s="8"/>
      <c r="TFV57" s="8"/>
      <c r="TFW57" s="8"/>
      <c r="TFX57" s="8"/>
      <c r="TFY57" s="8"/>
      <c r="TFZ57" s="8"/>
      <c r="TGA57" s="8"/>
      <c r="TGB57" s="8"/>
      <c r="TGC57" s="8"/>
      <c r="TGD57" s="8"/>
      <c r="TGE57" s="8"/>
      <c r="TGF57" s="8"/>
      <c r="TGG57" s="8"/>
      <c r="TGH57" s="8"/>
      <c r="TGI57" s="8"/>
      <c r="TGJ57" s="8"/>
      <c r="TGK57" s="8"/>
      <c r="TGL57" s="8"/>
      <c r="TGM57" s="8"/>
      <c r="TGN57" s="8"/>
      <c r="TGO57" s="8"/>
      <c r="TGP57" s="8"/>
      <c r="TGQ57" s="8"/>
      <c r="TGR57" s="8"/>
      <c r="TGS57" s="8"/>
      <c r="TGT57" s="8"/>
      <c r="TGU57" s="8"/>
      <c r="TGV57" s="8"/>
      <c r="TGW57" s="8"/>
      <c r="TGX57" s="8"/>
      <c r="TGY57" s="8"/>
      <c r="TGZ57" s="8"/>
      <c r="THA57" s="8"/>
      <c r="THB57" s="8"/>
      <c r="THC57" s="8"/>
      <c r="THD57" s="8"/>
      <c r="THE57" s="8"/>
      <c r="THF57" s="8"/>
      <c r="THG57" s="8"/>
      <c r="THH57" s="8"/>
      <c r="THI57" s="8"/>
      <c r="THJ57" s="8"/>
      <c r="THK57" s="8"/>
      <c r="THL57" s="8"/>
      <c r="THM57" s="8"/>
      <c r="THN57" s="8"/>
      <c r="THO57" s="8"/>
      <c r="THP57" s="8"/>
      <c r="THQ57" s="8"/>
      <c r="THR57" s="8"/>
      <c r="THS57" s="8"/>
      <c r="THT57" s="8"/>
      <c r="THU57" s="8"/>
      <c r="THV57" s="8"/>
      <c r="THW57" s="8"/>
      <c r="THX57" s="8"/>
      <c r="THY57" s="8"/>
      <c r="THZ57" s="8"/>
      <c r="TIA57" s="8"/>
      <c r="TIB57" s="8"/>
      <c r="TIC57" s="8"/>
      <c r="TID57" s="8"/>
      <c r="TIE57" s="8"/>
      <c r="TIF57" s="8"/>
      <c r="TIG57" s="8"/>
      <c r="TIH57" s="8"/>
      <c r="TII57" s="8"/>
      <c r="TIJ57" s="8"/>
      <c r="TIK57" s="8"/>
      <c r="TIL57" s="8"/>
      <c r="TIM57" s="8"/>
      <c r="TIN57" s="8"/>
      <c r="TIO57" s="8"/>
      <c r="TIP57" s="8"/>
      <c r="TIQ57" s="8"/>
      <c r="TIR57" s="8"/>
      <c r="TIS57" s="8"/>
      <c r="TIT57" s="8"/>
      <c r="TIU57" s="8"/>
      <c r="TIV57" s="8"/>
      <c r="TIW57" s="8"/>
      <c r="TIX57" s="8"/>
      <c r="TIY57" s="8"/>
      <c r="TIZ57" s="8"/>
      <c r="TJA57" s="8"/>
      <c r="TJB57" s="8"/>
      <c r="TJC57" s="8"/>
      <c r="TJD57" s="8"/>
      <c r="TJE57" s="8"/>
      <c r="TJF57" s="8"/>
      <c r="TJG57" s="8"/>
      <c r="TJH57" s="8"/>
      <c r="TJI57" s="8"/>
      <c r="TJJ57" s="8"/>
      <c r="TJK57" s="8"/>
      <c r="TJL57" s="8"/>
      <c r="TJM57" s="8"/>
      <c r="TJN57" s="8"/>
      <c r="TJO57" s="8"/>
      <c r="TJP57" s="8"/>
      <c r="TJQ57" s="8"/>
      <c r="TJR57" s="8"/>
      <c r="TJS57" s="8"/>
      <c r="TJT57" s="8"/>
      <c r="TJU57" s="8"/>
      <c r="TJV57" s="8"/>
      <c r="TJW57" s="8"/>
      <c r="TJX57" s="8"/>
      <c r="TJY57" s="8"/>
      <c r="TJZ57" s="8"/>
      <c r="TKA57" s="8"/>
      <c r="TKB57" s="8"/>
      <c r="TKC57" s="8"/>
      <c r="TKD57" s="8"/>
      <c r="TKE57" s="8"/>
      <c r="TKF57" s="8"/>
      <c r="TKG57" s="8"/>
      <c r="TKH57" s="8"/>
      <c r="TKI57" s="8"/>
      <c r="TKJ57" s="8"/>
      <c r="TKK57" s="8"/>
      <c r="TKL57" s="8"/>
      <c r="TKM57" s="8"/>
      <c r="TKN57" s="8"/>
      <c r="TKO57" s="8"/>
      <c r="TKP57" s="8"/>
      <c r="TKQ57" s="8"/>
      <c r="TKR57" s="8"/>
      <c r="TKS57" s="8"/>
      <c r="TKT57" s="8"/>
      <c r="TKU57" s="8"/>
      <c r="TKV57" s="8"/>
      <c r="TKW57" s="8"/>
      <c r="TKX57" s="8"/>
      <c r="TKY57" s="8"/>
      <c r="TKZ57" s="8"/>
      <c r="TLA57" s="8"/>
      <c r="TLB57" s="8"/>
      <c r="TLC57" s="8"/>
      <c r="TLD57" s="8"/>
      <c r="TLE57" s="8"/>
      <c r="TLF57" s="8"/>
      <c r="TLG57" s="8"/>
      <c r="TLH57" s="8"/>
      <c r="TLI57" s="8"/>
      <c r="TLJ57" s="8"/>
      <c r="TLK57" s="8"/>
      <c r="TLL57" s="8"/>
      <c r="TLM57" s="8"/>
      <c r="TLN57" s="8"/>
      <c r="TLO57" s="8"/>
      <c r="TLP57" s="8"/>
      <c r="TLQ57" s="8"/>
      <c r="TLR57" s="8"/>
      <c r="TLS57" s="8"/>
      <c r="TLT57" s="8"/>
      <c r="TLU57" s="8"/>
      <c r="TLV57" s="8"/>
      <c r="TLW57" s="8"/>
      <c r="TLX57" s="8"/>
      <c r="TLY57" s="8"/>
      <c r="TLZ57" s="8"/>
      <c r="TMA57" s="8"/>
      <c r="TMB57" s="8"/>
      <c r="TMC57" s="8"/>
      <c r="TMD57" s="8"/>
      <c r="TME57" s="8"/>
      <c r="TMF57" s="8"/>
      <c r="TMG57" s="8"/>
      <c r="TMH57" s="8"/>
      <c r="TMI57" s="8"/>
      <c r="TMJ57" s="8"/>
      <c r="TMK57" s="8"/>
      <c r="TML57" s="8"/>
      <c r="TMM57" s="8"/>
      <c r="TMN57" s="8"/>
      <c r="TMO57" s="8"/>
      <c r="TMP57" s="8"/>
      <c r="TMQ57" s="8"/>
      <c r="TMR57" s="8"/>
      <c r="TMS57" s="8"/>
      <c r="TMT57" s="8"/>
      <c r="TMU57" s="8"/>
      <c r="TMV57" s="8"/>
      <c r="TMW57" s="8"/>
      <c r="TMX57" s="8"/>
      <c r="TMY57" s="8"/>
      <c r="TMZ57" s="8"/>
      <c r="TNA57" s="8"/>
      <c r="TNB57" s="8"/>
      <c r="TNC57" s="8"/>
      <c r="TND57" s="8"/>
      <c r="TNE57" s="8"/>
      <c r="TNF57" s="8"/>
      <c r="TNG57" s="8"/>
      <c r="TNH57" s="8"/>
      <c r="TNI57" s="8"/>
      <c r="TNJ57" s="8"/>
      <c r="TNK57" s="8"/>
      <c r="TNL57" s="8"/>
      <c r="TNM57" s="8"/>
      <c r="TNN57" s="8"/>
      <c r="TNO57" s="8"/>
      <c r="TNP57" s="8"/>
      <c r="TNQ57" s="8"/>
      <c r="TNR57" s="8"/>
      <c r="TNS57" s="8"/>
      <c r="TNT57" s="8"/>
      <c r="TNU57" s="8"/>
      <c r="TNV57" s="8"/>
      <c r="TNW57" s="8"/>
      <c r="TNX57" s="8"/>
      <c r="TNY57" s="8"/>
      <c r="TNZ57" s="8"/>
      <c r="TOA57" s="8"/>
      <c r="TOB57" s="8"/>
      <c r="TOC57" s="8"/>
      <c r="TOD57" s="8"/>
      <c r="TOE57" s="8"/>
      <c r="TOF57" s="8"/>
      <c r="TOG57" s="8"/>
      <c r="TOH57" s="8"/>
      <c r="TOI57" s="8"/>
      <c r="TOJ57" s="8"/>
      <c r="TOK57" s="8"/>
      <c r="TOL57" s="8"/>
      <c r="TOM57" s="8"/>
      <c r="TON57" s="8"/>
      <c r="TOO57" s="8"/>
      <c r="TOP57" s="8"/>
      <c r="TOQ57" s="8"/>
      <c r="TOR57" s="8"/>
      <c r="TOS57" s="8"/>
      <c r="TOT57" s="8"/>
      <c r="TOU57" s="8"/>
      <c r="TOV57" s="8"/>
      <c r="TOW57" s="8"/>
      <c r="TOX57" s="8"/>
      <c r="TOY57" s="8"/>
      <c r="TOZ57" s="8"/>
      <c r="TPA57" s="8"/>
      <c r="TPB57" s="8"/>
      <c r="TPC57" s="8"/>
      <c r="TPD57" s="8"/>
      <c r="TPE57" s="8"/>
      <c r="TPF57" s="8"/>
      <c r="TPG57" s="8"/>
      <c r="TPH57" s="8"/>
      <c r="TPI57" s="8"/>
      <c r="TPJ57" s="8"/>
      <c r="TPK57" s="8"/>
      <c r="TPL57" s="8"/>
      <c r="TPM57" s="8"/>
      <c r="TPN57" s="8"/>
      <c r="TPO57" s="8"/>
      <c r="TPP57" s="8"/>
      <c r="TPQ57" s="8"/>
      <c r="TPR57" s="8"/>
      <c r="TPS57" s="8"/>
      <c r="TPT57" s="8"/>
      <c r="TPU57" s="8"/>
      <c r="TPV57" s="8"/>
      <c r="TPW57" s="8"/>
      <c r="TPX57" s="8"/>
      <c r="TPY57" s="8"/>
      <c r="TPZ57" s="8"/>
      <c r="TQA57" s="8"/>
      <c r="TQB57" s="8"/>
      <c r="TQC57" s="8"/>
      <c r="TQD57" s="8"/>
      <c r="TQE57" s="8"/>
      <c r="TQF57" s="8"/>
      <c r="TQG57" s="8"/>
      <c r="TQH57" s="8"/>
      <c r="TQI57" s="8"/>
      <c r="TQJ57" s="8"/>
      <c r="TQK57" s="8"/>
      <c r="TQL57" s="8"/>
      <c r="TQM57" s="8"/>
      <c r="TQN57" s="8"/>
      <c r="TQO57" s="8"/>
      <c r="TQP57" s="8"/>
      <c r="TQQ57" s="8"/>
      <c r="TQR57" s="8"/>
      <c r="TQS57" s="8"/>
      <c r="TQT57" s="8"/>
      <c r="TQU57" s="8"/>
      <c r="TQV57" s="8"/>
      <c r="TQW57" s="8"/>
      <c r="TQX57" s="8"/>
      <c r="TQY57" s="8"/>
      <c r="TQZ57" s="8"/>
      <c r="TRA57" s="8"/>
      <c r="TRB57" s="8"/>
      <c r="TRC57" s="8"/>
      <c r="TRD57" s="8"/>
      <c r="TRE57" s="8"/>
      <c r="TRF57" s="8"/>
      <c r="TRG57" s="8"/>
      <c r="TRH57" s="8"/>
      <c r="TRI57" s="8"/>
      <c r="TRJ57" s="8"/>
      <c r="TRK57" s="8"/>
      <c r="TRL57" s="8"/>
      <c r="TRM57" s="8"/>
      <c r="TRN57" s="8"/>
      <c r="TRO57" s="8"/>
      <c r="TRP57" s="8"/>
      <c r="TRQ57" s="8"/>
      <c r="TRR57" s="8"/>
      <c r="TRS57" s="8"/>
      <c r="TRT57" s="8"/>
      <c r="TRU57" s="8"/>
      <c r="TRV57" s="8"/>
      <c r="TRW57" s="8"/>
      <c r="TRX57" s="8"/>
      <c r="TRY57" s="8"/>
      <c r="TRZ57" s="8"/>
      <c r="TSA57" s="8"/>
      <c r="TSB57" s="8"/>
      <c r="TSC57" s="8"/>
      <c r="TSD57" s="8"/>
      <c r="TSE57" s="8"/>
      <c r="TSF57" s="8"/>
      <c r="TSG57" s="8"/>
      <c r="TSH57" s="8"/>
      <c r="TSI57" s="8"/>
      <c r="TSJ57" s="8"/>
      <c r="TSK57" s="8"/>
      <c r="TSL57" s="8"/>
      <c r="TSM57" s="8"/>
      <c r="TSN57" s="8"/>
      <c r="TSO57" s="8"/>
      <c r="TSP57" s="8"/>
      <c r="TSQ57" s="8"/>
      <c r="TSR57" s="8"/>
      <c r="TSS57" s="8"/>
      <c r="TST57" s="8"/>
      <c r="TSU57" s="8"/>
      <c r="TSV57" s="8"/>
      <c r="TSW57" s="8"/>
      <c r="TSX57" s="8"/>
      <c r="TSY57" s="8"/>
      <c r="TSZ57" s="8"/>
      <c r="TTA57" s="8"/>
      <c r="TTB57" s="8"/>
      <c r="TTC57" s="8"/>
      <c r="TTD57" s="8"/>
      <c r="TTE57" s="8"/>
      <c r="TTF57" s="8"/>
      <c r="TTG57" s="8"/>
      <c r="TTH57" s="8"/>
      <c r="TTI57" s="8"/>
      <c r="TTJ57" s="8"/>
      <c r="TTK57" s="8"/>
      <c r="TTL57" s="8"/>
      <c r="TTM57" s="8"/>
      <c r="TTN57" s="8"/>
      <c r="TTO57" s="8"/>
      <c r="TTP57" s="8"/>
      <c r="TTQ57" s="8"/>
      <c r="TTR57" s="8"/>
      <c r="TTS57" s="8"/>
      <c r="TTT57" s="8"/>
      <c r="TTU57" s="8"/>
      <c r="TTV57" s="8"/>
      <c r="TTW57" s="8"/>
      <c r="TTX57" s="8"/>
      <c r="TTY57" s="8"/>
      <c r="TTZ57" s="8"/>
      <c r="TUA57" s="8"/>
      <c r="TUB57" s="8"/>
      <c r="TUC57" s="8"/>
      <c r="TUD57" s="8"/>
      <c r="TUE57" s="8"/>
      <c r="TUF57" s="8"/>
      <c r="TUG57" s="8"/>
      <c r="TUH57" s="8"/>
      <c r="TUI57" s="8"/>
      <c r="TUJ57" s="8"/>
      <c r="TUK57" s="8"/>
      <c r="TUL57" s="8"/>
      <c r="TUM57" s="8"/>
      <c r="TUN57" s="8"/>
      <c r="TUO57" s="8"/>
      <c r="TUP57" s="8"/>
      <c r="TUQ57" s="8"/>
      <c r="TUR57" s="8"/>
      <c r="TUS57" s="8"/>
      <c r="TUT57" s="8"/>
      <c r="TUU57" s="8"/>
      <c r="TUV57" s="8"/>
      <c r="TUW57" s="8"/>
      <c r="TUX57" s="8"/>
      <c r="TUY57" s="8"/>
      <c r="TUZ57" s="8"/>
      <c r="TVA57" s="8"/>
      <c r="TVB57" s="8"/>
      <c r="TVC57" s="8"/>
      <c r="TVD57" s="8"/>
      <c r="TVE57" s="8"/>
      <c r="TVF57" s="8"/>
      <c r="TVG57" s="8"/>
      <c r="TVH57" s="8"/>
      <c r="TVI57" s="8"/>
      <c r="TVJ57" s="8"/>
      <c r="TVK57" s="8"/>
      <c r="TVL57" s="8"/>
      <c r="TVM57" s="8"/>
      <c r="TVN57" s="8"/>
      <c r="TVO57" s="8"/>
      <c r="TVP57" s="8"/>
      <c r="TVQ57" s="8"/>
      <c r="TVR57" s="8"/>
      <c r="TVS57" s="8"/>
      <c r="TVT57" s="8"/>
      <c r="TVU57" s="8"/>
      <c r="TVV57" s="8"/>
      <c r="TVW57" s="8"/>
      <c r="TVX57" s="8"/>
      <c r="TVY57" s="8"/>
      <c r="TVZ57" s="8"/>
      <c r="TWA57" s="8"/>
      <c r="TWB57" s="8"/>
      <c r="TWC57" s="8"/>
      <c r="TWD57" s="8"/>
      <c r="TWE57" s="8"/>
      <c r="TWF57" s="8"/>
      <c r="TWG57" s="8"/>
      <c r="TWH57" s="8"/>
      <c r="TWI57" s="8"/>
      <c r="TWJ57" s="8"/>
      <c r="TWK57" s="8"/>
      <c r="TWL57" s="8"/>
      <c r="TWM57" s="8"/>
      <c r="TWN57" s="8"/>
      <c r="TWO57" s="8"/>
      <c r="TWP57" s="8"/>
      <c r="TWQ57" s="8"/>
      <c r="TWR57" s="8"/>
      <c r="TWS57" s="8"/>
      <c r="TWT57" s="8"/>
      <c r="TWU57" s="8"/>
      <c r="TWV57" s="8"/>
      <c r="TWW57" s="8"/>
      <c r="TWX57" s="8"/>
      <c r="TWY57" s="8"/>
      <c r="TWZ57" s="8"/>
      <c r="TXA57" s="8"/>
      <c r="TXB57" s="8"/>
      <c r="TXC57" s="8"/>
      <c r="TXD57" s="8"/>
      <c r="TXE57" s="8"/>
      <c r="TXF57" s="8"/>
      <c r="TXG57" s="8"/>
      <c r="TXH57" s="8"/>
      <c r="TXI57" s="8"/>
      <c r="TXJ57" s="8"/>
      <c r="TXK57" s="8"/>
      <c r="TXL57" s="8"/>
      <c r="TXM57" s="8"/>
      <c r="TXN57" s="8"/>
      <c r="TXO57" s="8"/>
      <c r="TXP57" s="8"/>
      <c r="TXQ57" s="8"/>
      <c r="TXR57" s="8"/>
      <c r="TXS57" s="8"/>
      <c r="TXT57" s="8"/>
      <c r="TXU57" s="8"/>
      <c r="TXV57" s="8"/>
      <c r="TXW57" s="8"/>
      <c r="TXX57" s="8"/>
      <c r="TXY57" s="8"/>
      <c r="TXZ57" s="8"/>
      <c r="TYA57" s="8"/>
      <c r="TYB57" s="8"/>
      <c r="TYC57" s="8"/>
      <c r="TYD57" s="8"/>
      <c r="TYE57" s="8"/>
      <c r="TYF57" s="8"/>
      <c r="TYG57" s="8"/>
      <c r="TYH57" s="8"/>
      <c r="TYI57" s="8"/>
      <c r="TYJ57" s="8"/>
      <c r="TYK57" s="8"/>
      <c r="TYL57" s="8"/>
      <c r="TYM57" s="8"/>
      <c r="TYN57" s="8"/>
      <c r="TYO57" s="8"/>
      <c r="TYP57" s="8"/>
      <c r="TYQ57" s="8"/>
      <c r="TYR57" s="8"/>
      <c r="TYS57" s="8"/>
      <c r="TYT57" s="8"/>
      <c r="TYU57" s="8"/>
      <c r="TYV57" s="8"/>
      <c r="TYW57" s="8"/>
      <c r="TYX57" s="8"/>
      <c r="TYY57" s="8"/>
      <c r="TYZ57" s="8"/>
      <c r="TZA57" s="8"/>
      <c r="TZB57" s="8"/>
      <c r="TZC57" s="8"/>
      <c r="TZD57" s="8"/>
      <c r="TZE57" s="8"/>
      <c r="TZF57" s="8"/>
      <c r="TZG57" s="8"/>
      <c r="TZH57" s="8"/>
      <c r="TZI57" s="8"/>
      <c r="TZJ57" s="8"/>
      <c r="TZK57" s="8"/>
      <c r="TZL57" s="8"/>
      <c r="TZM57" s="8"/>
      <c r="TZN57" s="8"/>
      <c r="TZO57" s="8"/>
      <c r="TZP57" s="8"/>
      <c r="TZQ57" s="8"/>
      <c r="TZR57" s="8"/>
      <c r="TZS57" s="8"/>
      <c r="TZT57" s="8"/>
      <c r="TZU57" s="8"/>
      <c r="TZV57" s="8"/>
      <c r="TZW57" s="8"/>
      <c r="TZX57" s="8"/>
      <c r="TZY57" s="8"/>
      <c r="TZZ57" s="8"/>
      <c r="UAA57" s="8"/>
      <c r="UAB57" s="8"/>
      <c r="UAC57" s="8"/>
      <c r="UAD57" s="8"/>
      <c r="UAE57" s="8"/>
      <c r="UAF57" s="8"/>
      <c r="UAG57" s="8"/>
      <c r="UAH57" s="8"/>
      <c r="UAI57" s="8"/>
      <c r="UAJ57" s="8"/>
      <c r="UAK57" s="8"/>
      <c r="UAL57" s="8"/>
      <c r="UAM57" s="8"/>
      <c r="UAN57" s="8"/>
      <c r="UAO57" s="8"/>
      <c r="UAP57" s="8"/>
      <c r="UAQ57" s="8"/>
      <c r="UAR57" s="8"/>
      <c r="UAS57" s="8"/>
      <c r="UAT57" s="8"/>
      <c r="UAU57" s="8"/>
      <c r="UAV57" s="8"/>
      <c r="UAW57" s="8"/>
      <c r="UAX57" s="8"/>
      <c r="UAY57" s="8"/>
      <c r="UAZ57" s="8"/>
      <c r="UBA57" s="8"/>
      <c r="UBB57" s="8"/>
      <c r="UBC57" s="8"/>
      <c r="UBD57" s="8"/>
      <c r="UBE57" s="8"/>
      <c r="UBF57" s="8"/>
      <c r="UBG57" s="8"/>
      <c r="UBH57" s="8"/>
      <c r="UBI57" s="8"/>
      <c r="UBJ57" s="8"/>
      <c r="UBK57" s="8"/>
      <c r="UBL57" s="8"/>
      <c r="UBM57" s="8"/>
      <c r="UBN57" s="8"/>
      <c r="UBO57" s="8"/>
      <c r="UBP57" s="8"/>
      <c r="UBQ57" s="8"/>
      <c r="UBR57" s="8"/>
      <c r="UBS57" s="8"/>
      <c r="UBT57" s="8"/>
      <c r="UBU57" s="8"/>
      <c r="UBV57" s="8"/>
      <c r="UBW57" s="8"/>
      <c r="UBX57" s="8"/>
      <c r="UBY57" s="8"/>
      <c r="UBZ57" s="8"/>
      <c r="UCA57" s="8"/>
      <c r="UCB57" s="8"/>
      <c r="UCC57" s="8"/>
      <c r="UCD57" s="8"/>
      <c r="UCE57" s="8"/>
      <c r="UCF57" s="8"/>
      <c r="UCG57" s="8"/>
      <c r="UCH57" s="8"/>
      <c r="UCI57" s="8"/>
      <c r="UCJ57" s="8"/>
      <c r="UCK57" s="8"/>
      <c r="UCL57" s="8"/>
      <c r="UCM57" s="8"/>
      <c r="UCN57" s="8"/>
      <c r="UCO57" s="8"/>
      <c r="UCP57" s="8"/>
      <c r="UCQ57" s="8"/>
      <c r="UCR57" s="8"/>
      <c r="UCS57" s="8"/>
      <c r="UCT57" s="8"/>
      <c r="UCU57" s="8"/>
      <c r="UCV57" s="8"/>
      <c r="UCW57" s="8"/>
      <c r="UCX57" s="8"/>
      <c r="UCY57" s="8"/>
      <c r="UCZ57" s="8"/>
      <c r="UDA57" s="8"/>
      <c r="UDB57" s="8"/>
      <c r="UDC57" s="8"/>
      <c r="UDD57" s="8"/>
      <c r="UDE57" s="8"/>
      <c r="UDF57" s="8"/>
      <c r="UDG57" s="8"/>
      <c r="UDH57" s="8"/>
      <c r="UDI57" s="8"/>
      <c r="UDJ57" s="8"/>
      <c r="UDK57" s="8"/>
      <c r="UDL57" s="8"/>
      <c r="UDM57" s="8"/>
      <c r="UDN57" s="8"/>
      <c r="UDO57" s="8"/>
      <c r="UDP57" s="8"/>
      <c r="UDQ57" s="8"/>
      <c r="UDR57" s="8"/>
      <c r="UDS57" s="8"/>
      <c r="UDT57" s="8"/>
      <c r="UDU57" s="8"/>
      <c r="UDV57" s="8"/>
      <c r="UDW57" s="8"/>
      <c r="UDX57" s="8"/>
      <c r="UDY57" s="8"/>
      <c r="UDZ57" s="8"/>
      <c r="UEA57" s="8"/>
      <c r="UEB57" s="8"/>
      <c r="UEC57" s="8"/>
      <c r="UED57" s="8"/>
      <c r="UEE57" s="8"/>
      <c r="UEF57" s="8"/>
      <c r="UEG57" s="8"/>
      <c r="UEH57" s="8"/>
      <c r="UEI57" s="8"/>
      <c r="UEJ57" s="8"/>
      <c r="UEK57" s="8"/>
      <c r="UEL57" s="8"/>
      <c r="UEM57" s="8"/>
      <c r="UEN57" s="8"/>
      <c r="UEO57" s="8"/>
      <c r="UEP57" s="8"/>
      <c r="UEQ57" s="8"/>
      <c r="UER57" s="8"/>
      <c r="UES57" s="8"/>
      <c r="UET57" s="8"/>
      <c r="UEU57" s="8"/>
      <c r="UEV57" s="8"/>
      <c r="UEW57" s="8"/>
      <c r="UEX57" s="8"/>
      <c r="UEY57" s="8"/>
      <c r="UEZ57" s="8"/>
      <c r="UFA57" s="8"/>
      <c r="UFB57" s="8"/>
      <c r="UFC57" s="8"/>
      <c r="UFD57" s="8"/>
      <c r="UFE57" s="8"/>
      <c r="UFF57" s="8"/>
      <c r="UFG57" s="8"/>
      <c r="UFH57" s="8"/>
      <c r="UFI57" s="8"/>
      <c r="UFJ57" s="8"/>
      <c r="UFK57" s="8"/>
      <c r="UFL57" s="8"/>
      <c r="UFM57" s="8"/>
      <c r="UFN57" s="8"/>
      <c r="UFO57" s="8"/>
      <c r="UFP57" s="8"/>
      <c r="UFQ57" s="8"/>
      <c r="UFR57" s="8"/>
      <c r="UFS57" s="8"/>
      <c r="UFT57" s="8"/>
      <c r="UFU57" s="8"/>
      <c r="UFV57" s="8"/>
      <c r="UFW57" s="8"/>
      <c r="UFX57" s="8"/>
      <c r="UFY57" s="8"/>
      <c r="UFZ57" s="8"/>
      <c r="UGA57" s="8"/>
      <c r="UGB57" s="8"/>
      <c r="UGC57" s="8"/>
      <c r="UGD57" s="8"/>
      <c r="UGE57" s="8"/>
      <c r="UGF57" s="8"/>
      <c r="UGG57" s="8"/>
      <c r="UGH57" s="8"/>
      <c r="UGI57" s="8"/>
      <c r="UGJ57" s="8"/>
      <c r="UGK57" s="8"/>
      <c r="UGL57" s="8"/>
      <c r="UGM57" s="8"/>
      <c r="UGN57" s="8"/>
      <c r="UGO57" s="8"/>
      <c r="UGP57" s="8"/>
      <c r="UGQ57" s="8"/>
      <c r="UGR57" s="8"/>
      <c r="UGS57" s="8"/>
      <c r="UGT57" s="8"/>
      <c r="UGU57" s="8"/>
      <c r="UGV57" s="8"/>
      <c r="UGW57" s="8"/>
      <c r="UGX57" s="8"/>
      <c r="UGY57" s="8"/>
      <c r="UGZ57" s="8"/>
      <c r="UHA57" s="8"/>
      <c r="UHB57" s="8"/>
      <c r="UHC57" s="8"/>
      <c r="UHD57" s="8"/>
      <c r="UHE57" s="8"/>
      <c r="UHF57" s="8"/>
      <c r="UHG57" s="8"/>
      <c r="UHH57" s="8"/>
      <c r="UHI57" s="8"/>
      <c r="UHJ57" s="8"/>
      <c r="UHK57" s="8"/>
      <c r="UHL57" s="8"/>
      <c r="UHM57" s="8"/>
      <c r="UHN57" s="8"/>
      <c r="UHO57" s="8"/>
      <c r="UHP57" s="8"/>
      <c r="UHQ57" s="8"/>
      <c r="UHR57" s="8"/>
      <c r="UHS57" s="8"/>
      <c r="UHT57" s="8"/>
      <c r="UHU57" s="8"/>
      <c r="UHV57" s="8"/>
      <c r="UHW57" s="8"/>
      <c r="UHX57" s="8"/>
      <c r="UHY57" s="8"/>
      <c r="UHZ57" s="8"/>
      <c r="UIA57" s="8"/>
      <c r="UIB57" s="8"/>
      <c r="UIC57" s="8"/>
      <c r="UID57" s="8"/>
      <c r="UIE57" s="8"/>
      <c r="UIF57" s="8"/>
      <c r="UIG57" s="8"/>
      <c r="UIH57" s="8"/>
      <c r="UII57" s="8"/>
      <c r="UIJ57" s="8"/>
      <c r="UIK57" s="8"/>
      <c r="UIL57" s="8"/>
      <c r="UIM57" s="8"/>
      <c r="UIN57" s="8"/>
      <c r="UIO57" s="8"/>
      <c r="UIP57" s="8"/>
      <c r="UIQ57" s="8"/>
      <c r="UIR57" s="8"/>
      <c r="UIS57" s="8"/>
      <c r="UIT57" s="8"/>
      <c r="UIU57" s="8"/>
      <c r="UIV57" s="8"/>
      <c r="UIW57" s="8"/>
      <c r="UIX57" s="8"/>
      <c r="UIY57" s="8"/>
      <c r="UIZ57" s="8"/>
      <c r="UJA57" s="8"/>
      <c r="UJB57" s="8"/>
      <c r="UJC57" s="8"/>
      <c r="UJD57" s="8"/>
      <c r="UJE57" s="8"/>
      <c r="UJF57" s="8"/>
      <c r="UJG57" s="8"/>
      <c r="UJH57" s="8"/>
      <c r="UJI57" s="8"/>
      <c r="UJJ57" s="8"/>
      <c r="UJK57" s="8"/>
      <c r="UJL57" s="8"/>
      <c r="UJM57" s="8"/>
      <c r="UJN57" s="8"/>
      <c r="UJO57" s="8"/>
      <c r="UJP57" s="8"/>
      <c r="UJQ57" s="8"/>
      <c r="UJR57" s="8"/>
      <c r="UJS57" s="8"/>
      <c r="UJT57" s="8"/>
      <c r="UJU57" s="8"/>
      <c r="UJV57" s="8"/>
      <c r="UJW57" s="8"/>
      <c r="UJX57" s="8"/>
      <c r="UJY57" s="8"/>
      <c r="UJZ57" s="8"/>
      <c r="UKA57" s="8"/>
      <c r="UKB57" s="8"/>
      <c r="UKC57" s="8"/>
      <c r="UKD57" s="8"/>
      <c r="UKE57" s="8"/>
      <c r="UKF57" s="8"/>
      <c r="UKG57" s="8"/>
      <c r="UKH57" s="8"/>
      <c r="UKI57" s="8"/>
      <c r="UKJ57" s="8"/>
      <c r="UKK57" s="8"/>
      <c r="UKL57" s="8"/>
      <c r="UKM57" s="8"/>
      <c r="UKN57" s="8"/>
      <c r="UKO57" s="8"/>
      <c r="UKP57" s="8"/>
      <c r="UKQ57" s="8"/>
      <c r="UKR57" s="8"/>
      <c r="UKS57" s="8"/>
      <c r="UKT57" s="8"/>
      <c r="UKU57" s="8"/>
      <c r="UKV57" s="8"/>
      <c r="UKW57" s="8"/>
      <c r="UKX57" s="8"/>
      <c r="UKY57" s="8"/>
      <c r="UKZ57" s="8"/>
      <c r="ULA57" s="8"/>
      <c r="ULB57" s="8"/>
      <c r="ULC57" s="8"/>
      <c r="ULD57" s="8"/>
      <c r="ULE57" s="8"/>
      <c r="ULF57" s="8"/>
      <c r="ULG57" s="8"/>
      <c r="ULH57" s="8"/>
      <c r="ULI57" s="8"/>
      <c r="ULJ57" s="8"/>
      <c r="ULK57" s="8"/>
      <c r="ULL57" s="8"/>
      <c r="ULM57" s="8"/>
      <c r="ULN57" s="8"/>
      <c r="ULO57" s="8"/>
      <c r="ULP57" s="8"/>
      <c r="ULQ57" s="8"/>
      <c r="ULR57" s="8"/>
      <c r="ULS57" s="8"/>
      <c r="ULT57" s="8"/>
      <c r="ULU57" s="8"/>
      <c r="ULV57" s="8"/>
      <c r="ULW57" s="8"/>
      <c r="ULX57" s="8"/>
      <c r="ULY57" s="8"/>
      <c r="ULZ57" s="8"/>
      <c r="UMA57" s="8"/>
      <c r="UMB57" s="8"/>
      <c r="UMC57" s="8"/>
      <c r="UMD57" s="8"/>
      <c r="UME57" s="8"/>
      <c r="UMF57" s="8"/>
      <c r="UMG57" s="8"/>
      <c r="UMH57" s="8"/>
      <c r="UMI57" s="8"/>
      <c r="UMJ57" s="8"/>
      <c r="UMK57" s="8"/>
      <c r="UML57" s="8"/>
      <c r="UMM57" s="8"/>
      <c r="UMN57" s="8"/>
      <c r="UMO57" s="8"/>
      <c r="UMP57" s="8"/>
      <c r="UMQ57" s="8"/>
      <c r="UMR57" s="8"/>
      <c r="UMS57" s="8"/>
      <c r="UMT57" s="8"/>
      <c r="UMU57" s="8"/>
      <c r="UMV57" s="8"/>
      <c r="UMW57" s="8"/>
      <c r="UMX57" s="8"/>
      <c r="UMY57" s="8"/>
      <c r="UMZ57" s="8"/>
      <c r="UNA57" s="8"/>
      <c r="UNB57" s="8"/>
      <c r="UNC57" s="8"/>
      <c r="UND57" s="8"/>
      <c r="UNE57" s="8"/>
      <c r="UNF57" s="8"/>
      <c r="UNG57" s="8"/>
      <c r="UNH57" s="8"/>
      <c r="UNI57" s="8"/>
      <c r="UNJ57" s="8"/>
      <c r="UNK57" s="8"/>
      <c r="UNL57" s="8"/>
      <c r="UNM57" s="8"/>
      <c r="UNN57" s="8"/>
      <c r="UNO57" s="8"/>
      <c r="UNP57" s="8"/>
      <c r="UNQ57" s="8"/>
      <c r="UNR57" s="8"/>
      <c r="UNS57" s="8"/>
      <c r="UNT57" s="8"/>
      <c r="UNU57" s="8"/>
      <c r="UNV57" s="8"/>
      <c r="UNW57" s="8"/>
      <c r="UNX57" s="8"/>
      <c r="UNY57" s="8"/>
      <c r="UNZ57" s="8"/>
      <c r="UOA57" s="8"/>
      <c r="UOB57" s="8"/>
      <c r="UOC57" s="8"/>
      <c r="UOD57" s="8"/>
      <c r="UOE57" s="8"/>
      <c r="UOF57" s="8"/>
      <c r="UOG57" s="8"/>
      <c r="UOH57" s="8"/>
      <c r="UOI57" s="8"/>
      <c r="UOJ57" s="8"/>
      <c r="UOK57" s="8"/>
      <c r="UOL57" s="8"/>
      <c r="UOM57" s="8"/>
      <c r="UON57" s="8"/>
      <c r="UOO57" s="8"/>
      <c r="UOP57" s="8"/>
      <c r="UOQ57" s="8"/>
      <c r="UOR57" s="8"/>
      <c r="UOS57" s="8"/>
      <c r="UOT57" s="8"/>
      <c r="UOU57" s="8"/>
      <c r="UOV57" s="8"/>
      <c r="UOW57" s="8"/>
      <c r="UOX57" s="8"/>
      <c r="UOY57" s="8"/>
      <c r="UOZ57" s="8"/>
      <c r="UPA57" s="8"/>
      <c r="UPB57" s="8"/>
      <c r="UPC57" s="8"/>
      <c r="UPD57" s="8"/>
      <c r="UPE57" s="8"/>
      <c r="UPF57" s="8"/>
      <c r="UPG57" s="8"/>
      <c r="UPH57" s="8"/>
      <c r="UPI57" s="8"/>
      <c r="UPJ57" s="8"/>
      <c r="UPK57" s="8"/>
      <c r="UPL57" s="8"/>
      <c r="UPM57" s="8"/>
      <c r="UPN57" s="8"/>
      <c r="UPO57" s="8"/>
      <c r="UPP57" s="8"/>
      <c r="UPQ57" s="8"/>
      <c r="UPR57" s="8"/>
      <c r="UPS57" s="8"/>
      <c r="UPT57" s="8"/>
      <c r="UPU57" s="8"/>
      <c r="UPV57" s="8"/>
      <c r="UPW57" s="8"/>
      <c r="UPX57" s="8"/>
      <c r="UPY57" s="8"/>
      <c r="UPZ57" s="8"/>
      <c r="UQA57" s="8"/>
      <c r="UQB57" s="8"/>
      <c r="UQC57" s="8"/>
      <c r="UQD57" s="8"/>
      <c r="UQE57" s="8"/>
      <c r="UQF57" s="8"/>
      <c r="UQG57" s="8"/>
      <c r="UQH57" s="8"/>
      <c r="UQI57" s="8"/>
      <c r="UQJ57" s="8"/>
      <c r="UQK57" s="8"/>
      <c r="UQL57" s="8"/>
      <c r="UQM57" s="8"/>
      <c r="UQN57" s="8"/>
      <c r="UQO57" s="8"/>
      <c r="UQP57" s="8"/>
      <c r="UQQ57" s="8"/>
      <c r="UQR57" s="8"/>
      <c r="UQS57" s="8"/>
      <c r="UQT57" s="8"/>
      <c r="UQU57" s="8"/>
      <c r="UQV57" s="8"/>
      <c r="UQW57" s="8"/>
      <c r="UQX57" s="8"/>
      <c r="UQY57" s="8"/>
      <c r="UQZ57" s="8"/>
      <c r="URA57" s="8"/>
      <c r="URB57" s="8"/>
      <c r="URC57" s="8"/>
      <c r="URD57" s="8"/>
      <c r="URE57" s="8"/>
      <c r="URF57" s="8"/>
      <c r="URG57" s="8"/>
      <c r="URH57" s="8"/>
      <c r="URI57" s="8"/>
      <c r="URJ57" s="8"/>
      <c r="URK57" s="8"/>
      <c r="URL57" s="8"/>
      <c r="URM57" s="8"/>
      <c r="URN57" s="8"/>
      <c r="URO57" s="8"/>
      <c r="URP57" s="8"/>
      <c r="URQ57" s="8"/>
      <c r="URR57" s="8"/>
      <c r="URS57" s="8"/>
      <c r="URT57" s="8"/>
      <c r="URU57" s="8"/>
      <c r="URV57" s="8"/>
      <c r="URW57" s="8"/>
      <c r="URX57" s="8"/>
      <c r="URY57" s="8"/>
      <c r="URZ57" s="8"/>
      <c r="USA57" s="8"/>
      <c r="USB57" s="8"/>
      <c r="USC57" s="8"/>
      <c r="USD57" s="8"/>
      <c r="USE57" s="8"/>
      <c r="USF57" s="8"/>
      <c r="USG57" s="8"/>
      <c r="USH57" s="8"/>
      <c r="USI57" s="8"/>
      <c r="USJ57" s="8"/>
      <c r="USK57" s="8"/>
      <c r="USL57" s="8"/>
      <c r="USM57" s="8"/>
      <c r="USN57" s="8"/>
      <c r="USO57" s="8"/>
      <c r="USP57" s="8"/>
      <c r="USQ57" s="8"/>
      <c r="USR57" s="8"/>
      <c r="USS57" s="8"/>
      <c r="UST57" s="8"/>
      <c r="USU57" s="8"/>
      <c r="USV57" s="8"/>
      <c r="USW57" s="8"/>
      <c r="USX57" s="8"/>
      <c r="USY57" s="8"/>
      <c r="USZ57" s="8"/>
      <c r="UTA57" s="8"/>
      <c r="UTB57" s="8"/>
      <c r="UTC57" s="8"/>
      <c r="UTD57" s="8"/>
      <c r="UTE57" s="8"/>
      <c r="UTF57" s="8"/>
      <c r="UTG57" s="8"/>
      <c r="UTH57" s="8"/>
      <c r="UTI57" s="8"/>
      <c r="UTJ57" s="8"/>
      <c r="UTK57" s="8"/>
      <c r="UTL57" s="8"/>
      <c r="UTM57" s="8"/>
      <c r="UTN57" s="8"/>
      <c r="UTO57" s="8"/>
      <c r="UTP57" s="8"/>
      <c r="UTQ57" s="8"/>
      <c r="UTR57" s="8"/>
      <c r="UTS57" s="8"/>
      <c r="UTT57" s="8"/>
      <c r="UTU57" s="8"/>
      <c r="UTV57" s="8"/>
      <c r="UTW57" s="8"/>
      <c r="UTX57" s="8"/>
      <c r="UTY57" s="8"/>
      <c r="UTZ57" s="8"/>
      <c r="UUA57" s="8"/>
      <c r="UUB57" s="8"/>
      <c r="UUC57" s="8"/>
      <c r="UUD57" s="8"/>
      <c r="UUE57" s="8"/>
      <c r="UUF57" s="8"/>
      <c r="UUG57" s="8"/>
      <c r="UUH57" s="8"/>
      <c r="UUI57" s="8"/>
      <c r="UUJ57" s="8"/>
      <c r="UUK57" s="8"/>
      <c r="UUL57" s="8"/>
      <c r="UUM57" s="8"/>
      <c r="UUN57" s="8"/>
      <c r="UUO57" s="8"/>
      <c r="UUP57" s="8"/>
      <c r="UUQ57" s="8"/>
      <c r="UUR57" s="8"/>
      <c r="UUS57" s="8"/>
      <c r="UUT57" s="8"/>
      <c r="UUU57" s="8"/>
      <c r="UUV57" s="8"/>
      <c r="UUW57" s="8"/>
      <c r="UUX57" s="8"/>
      <c r="UUY57" s="8"/>
      <c r="UUZ57" s="8"/>
      <c r="UVA57" s="8"/>
      <c r="UVB57" s="8"/>
      <c r="UVC57" s="8"/>
      <c r="UVD57" s="8"/>
      <c r="UVE57" s="8"/>
      <c r="UVF57" s="8"/>
      <c r="UVG57" s="8"/>
      <c r="UVH57" s="8"/>
      <c r="UVI57" s="8"/>
      <c r="UVJ57" s="8"/>
      <c r="UVK57" s="8"/>
      <c r="UVL57" s="8"/>
      <c r="UVM57" s="8"/>
      <c r="UVN57" s="8"/>
      <c r="UVO57" s="8"/>
      <c r="UVP57" s="8"/>
      <c r="UVQ57" s="8"/>
      <c r="UVR57" s="8"/>
      <c r="UVS57" s="8"/>
      <c r="UVT57" s="8"/>
      <c r="UVU57" s="8"/>
      <c r="UVV57" s="8"/>
      <c r="UVW57" s="8"/>
      <c r="UVX57" s="8"/>
      <c r="UVY57" s="8"/>
      <c r="UVZ57" s="8"/>
      <c r="UWA57" s="8"/>
      <c r="UWB57" s="8"/>
      <c r="UWC57" s="8"/>
      <c r="UWD57" s="8"/>
      <c r="UWE57" s="8"/>
      <c r="UWF57" s="8"/>
      <c r="UWG57" s="8"/>
      <c r="UWH57" s="8"/>
      <c r="UWI57" s="8"/>
      <c r="UWJ57" s="8"/>
      <c r="UWK57" s="8"/>
      <c r="UWL57" s="8"/>
      <c r="UWM57" s="8"/>
      <c r="UWN57" s="8"/>
      <c r="UWO57" s="8"/>
      <c r="UWP57" s="8"/>
      <c r="UWQ57" s="8"/>
      <c r="UWR57" s="8"/>
      <c r="UWS57" s="8"/>
      <c r="UWT57" s="8"/>
      <c r="UWU57" s="8"/>
      <c r="UWV57" s="8"/>
      <c r="UWW57" s="8"/>
      <c r="UWX57" s="8"/>
      <c r="UWY57" s="8"/>
      <c r="UWZ57" s="8"/>
      <c r="UXA57" s="8"/>
      <c r="UXB57" s="8"/>
      <c r="UXC57" s="8"/>
      <c r="UXD57" s="8"/>
      <c r="UXE57" s="8"/>
      <c r="UXF57" s="8"/>
      <c r="UXG57" s="8"/>
      <c r="UXH57" s="8"/>
      <c r="UXI57" s="8"/>
      <c r="UXJ57" s="8"/>
      <c r="UXK57" s="8"/>
      <c r="UXL57" s="8"/>
      <c r="UXM57" s="8"/>
      <c r="UXN57" s="8"/>
      <c r="UXO57" s="8"/>
      <c r="UXP57" s="8"/>
      <c r="UXQ57" s="8"/>
      <c r="UXR57" s="8"/>
      <c r="UXS57" s="8"/>
      <c r="UXT57" s="8"/>
      <c r="UXU57" s="8"/>
      <c r="UXV57" s="8"/>
      <c r="UXW57" s="8"/>
      <c r="UXX57" s="8"/>
      <c r="UXY57" s="8"/>
      <c r="UXZ57" s="8"/>
      <c r="UYA57" s="8"/>
      <c r="UYB57" s="8"/>
      <c r="UYC57" s="8"/>
      <c r="UYD57" s="8"/>
      <c r="UYE57" s="8"/>
      <c r="UYF57" s="8"/>
      <c r="UYG57" s="8"/>
      <c r="UYH57" s="8"/>
      <c r="UYI57" s="8"/>
      <c r="UYJ57" s="8"/>
      <c r="UYK57" s="8"/>
      <c r="UYL57" s="8"/>
      <c r="UYM57" s="8"/>
      <c r="UYN57" s="8"/>
      <c r="UYO57" s="8"/>
      <c r="UYP57" s="8"/>
      <c r="UYQ57" s="8"/>
      <c r="UYR57" s="8"/>
      <c r="UYS57" s="8"/>
      <c r="UYT57" s="8"/>
      <c r="UYU57" s="8"/>
      <c r="UYV57" s="8"/>
      <c r="UYW57" s="8"/>
      <c r="UYX57" s="8"/>
      <c r="UYY57" s="8"/>
      <c r="UYZ57" s="8"/>
      <c r="UZA57" s="8"/>
      <c r="UZB57" s="8"/>
      <c r="UZC57" s="8"/>
      <c r="UZD57" s="8"/>
      <c r="UZE57" s="8"/>
      <c r="UZF57" s="8"/>
      <c r="UZG57" s="8"/>
      <c r="UZH57" s="8"/>
      <c r="UZI57" s="8"/>
      <c r="UZJ57" s="8"/>
      <c r="UZK57" s="8"/>
      <c r="UZL57" s="8"/>
      <c r="UZM57" s="8"/>
      <c r="UZN57" s="8"/>
      <c r="UZO57" s="8"/>
      <c r="UZP57" s="8"/>
      <c r="UZQ57" s="8"/>
      <c r="UZR57" s="8"/>
      <c r="UZS57" s="8"/>
      <c r="UZT57" s="8"/>
      <c r="UZU57" s="8"/>
      <c r="UZV57" s="8"/>
      <c r="UZW57" s="8"/>
      <c r="UZX57" s="8"/>
      <c r="UZY57" s="8"/>
      <c r="UZZ57" s="8"/>
      <c r="VAA57" s="8"/>
      <c r="VAB57" s="8"/>
      <c r="VAC57" s="8"/>
      <c r="VAD57" s="8"/>
      <c r="VAE57" s="8"/>
      <c r="VAF57" s="8"/>
      <c r="VAG57" s="8"/>
      <c r="VAH57" s="8"/>
      <c r="VAI57" s="8"/>
      <c r="VAJ57" s="8"/>
      <c r="VAK57" s="8"/>
      <c r="VAL57" s="8"/>
      <c r="VAM57" s="8"/>
      <c r="VAN57" s="8"/>
      <c r="VAO57" s="8"/>
      <c r="VAP57" s="8"/>
      <c r="VAQ57" s="8"/>
      <c r="VAR57" s="8"/>
      <c r="VAS57" s="8"/>
      <c r="VAT57" s="8"/>
      <c r="VAU57" s="8"/>
      <c r="VAV57" s="8"/>
      <c r="VAW57" s="8"/>
      <c r="VAX57" s="8"/>
      <c r="VAY57" s="8"/>
      <c r="VAZ57" s="8"/>
      <c r="VBA57" s="8"/>
      <c r="VBB57" s="8"/>
      <c r="VBC57" s="8"/>
      <c r="VBD57" s="8"/>
      <c r="VBE57" s="8"/>
      <c r="VBF57" s="8"/>
      <c r="VBG57" s="8"/>
      <c r="VBH57" s="8"/>
      <c r="VBI57" s="8"/>
      <c r="VBJ57" s="8"/>
      <c r="VBK57" s="8"/>
      <c r="VBL57" s="8"/>
      <c r="VBM57" s="8"/>
      <c r="VBN57" s="8"/>
      <c r="VBO57" s="8"/>
      <c r="VBP57" s="8"/>
      <c r="VBQ57" s="8"/>
      <c r="VBR57" s="8"/>
      <c r="VBS57" s="8"/>
      <c r="VBT57" s="8"/>
      <c r="VBU57" s="8"/>
      <c r="VBV57" s="8"/>
      <c r="VBW57" s="8"/>
      <c r="VBX57" s="8"/>
      <c r="VBY57" s="8"/>
      <c r="VBZ57" s="8"/>
      <c r="VCA57" s="8"/>
      <c r="VCB57" s="8"/>
      <c r="VCC57" s="8"/>
      <c r="VCD57" s="8"/>
      <c r="VCE57" s="8"/>
      <c r="VCF57" s="8"/>
      <c r="VCG57" s="8"/>
      <c r="VCH57" s="8"/>
      <c r="VCI57" s="8"/>
      <c r="VCJ57" s="8"/>
      <c r="VCK57" s="8"/>
      <c r="VCL57" s="8"/>
      <c r="VCM57" s="8"/>
      <c r="VCN57" s="8"/>
      <c r="VCO57" s="8"/>
      <c r="VCP57" s="8"/>
      <c r="VCQ57" s="8"/>
      <c r="VCR57" s="8"/>
      <c r="VCS57" s="8"/>
      <c r="VCT57" s="8"/>
      <c r="VCU57" s="8"/>
      <c r="VCV57" s="8"/>
      <c r="VCW57" s="8"/>
      <c r="VCX57" s="8"/>
      <c r="VCY57" s="8"/>
      <c r="VCZ57" s="8"/>
      <c r="VDA57" s="8"/>
      <c r="VDB57" s="8"/>
      <c r="VDC57" s="8"/>
      <c r="VDD57" s="8"/>
      <c r="VDE57" s="8"/>
      <c r="VDF57" s="8"/>
      <c r="VDG57" s="8"/>
      <c r="VDH57" s="8"/>
      <c r="VDI57" s="8"/>
      <c r="VDJ57" s="8"/>
      <c r="VDK57" s="8"/>
      <c r="VDL57" s="8"/>
      <c r="VDM57" s="8"/>
      <c r="VDN57" s="8"/>
      <c r="VDO57" s="8"/>
      <c r="VDP57" s="8"/>
      <c r="VDQ57" s="8"/>
      <c r="VDR57" s="8"/>
      <c r="VDS57" s="8"/>
      <c r="VDT57" s="8"/>
      <c r="VDU57" s="8"/>
      <c r="VDV57" s="8"/>
      <c r="VDW57" s="8"/>
      <c r="VDX57" s="8"/>
      <c r="VDY57" s="8"/>
      <c r="VDZ57" s="8"/>
      <c r="VEA57" s="8"/>
      <c r="VEB57" s="8"/>
      <c r="VEC57" s="8"/>
      <c r="VED57" s="8"/>
      <c r="VEE57" s="8"/>
      <c r="VEF57" s="8"/>
      <c r="VEG57" s="8"/>
      <c r="VEH57" s="8"/>
      <c r="VEI57" s="8"/>
      <c r="VEJ57" s="8"/>
      <c r="VEK57" s="8"/>
      <c r="VEL57" s="8"/>
      <c r="VEM57" s="8"/>
      <c r="VEN57" s="8"/>
      <c r="VEO57" s="8"/>
      <c r="VEP57" s="8"/>
      <c r="VEQ57" s="8"/>
      <c r="VER57" s="8"/>
      <c r="VES57" s="8"/>
      <c r="VET57" s="8"/>
      <c r="VEU57" s="8"/>
      <c r="VEV57" s="8"/>
      <c r="VEW57" s="8"/>
      <c r="VEX57" s="8"/>
      <c r="VEY57" s="8"/>
      <c r="VEZ57" s="8"/>
      <c r="VFA57" s="8"/>
      <c r="VFB57" s="8"/>
      <c r="VFC57" s="8"/>
      <c r="VFD57" s="8"/>
      <c r="VFE57" s="8"/>
      <c r="VFF57" s="8"/>
      <c r="VFG57" s="8"/>
      <c r="VFH57" s="8"/>
      <c r="VFI57" s="8"/>
      <c r="VFJ57" s="8"/>
      <c r="VFK57" s="8"/>
      <c r="VFL57" s="8"/>
      <c r="VFM57" s="8"/>
      <c r="VFN57" s="8"/>
      <c r="VFO57" s="8"/>
      <c r="VFP57" s="8"/>
      <c r="VFQ57" s="8"/>
      <c r="VFR57" s="8"/>
      <c r="VFS57" s="8"/>
      <c r="VFT57" s="8"/>
      <c r="VFU57" s="8"/>
      <c r="VFV57" s="8"/>
      <c r="VFW57" s="8"/>
      <c r="VFX57" s="8"/>
      <c r="VFY57" s="8"/>
      <c r="VFZ57" s="8"/>
      <c r="VGA57" s="8"/>
      <c r="VGB57" s="8"/>
      <c r="VGC57" s="8"/>
      <c r="VGD57" s="8"/>
      <c r="VGE57" s="8"/>
      <c r="VGF57" s="8"/>
      <c r="VGG57" s="8"/>
      <c r="VGH57" s="8"/>
      <c r="VGI57" s="8"/>
      <c r="VGJ57" s="8"/>
      <c r="VGK57" s="8"/>
      <c r="VGL57" s="8"/>
      <c r="VGM57" s="8"/>
      <c r="VGN57" s="8"/>
      <c r="VGO57" s="8"/>
      <c r="VGP57" s="8"/>
      <c r="VGQ57" s="8"/>
      <c r="VGR57" s="8"/>
      <c r="VGS57" s="8"/>
      <c r="VGT57" s="8"/>
      <c r="VGU57" s="8"/>
      <c r="VGV57" s="8"/>
      <c r="VGW57" s="8"/>
      <c r="VGX57" s="8"/>
      <c r="VGY57" s="8"/>
      <c r="VGZ57" s="8"/>
      <c r="VHA57" s="8"/>
      <c r="VHB57" s="8"/>
      <c r="VHC57" s="8"/>
      <c r="VHD57" s="8"/>
      <c r="VHE57" s="8"/>
      <c r="VHF57" s="8"/>
      <c r="VHG57" s="8"/>
      <c r="VHH57" s="8"/>
      <c r="VHI57" s="8"/>
      <c r="VHJ57" s="8"/>
      <c r="VHK57" s="8"/>
      <c r="VHL57" s="8"/>
      <c r="VHM57" s="8"/>
      <c r="VHN57" s="8"/>
      <c r="VHO57" s="8"/>
      <c r="VHP57" s="8"/>
      <c r="VHQ57" s="8"/>
      <c r="VHR57" s="8"/>
      <c r="VHS57" s="8"/>
      <c r="VHT57" s="8"/>
      <c r="VHU57" s="8"/>
      <c r="VHV57" s="8"/>
      <c r="VHW57" s="8"/>
      <c r="VHX57" s="8"/>
      <c r="VHY57" s="8"/>
      <c r="VHZ57" s="8"/>
      <c r="VIA57" s="8"/>
      <c r="VIB57" s="8"/>
      <c r="VIC57" s="8"/>
      <c r="VID57" s="8"/>
      <c r="VIE57" s="8"/>
      <c r="VIF57" s="8"/>
      <c r="VIG57" s="8"/>
      <c r="VIH57" s="8"/>
      <c r="VII57" s="8"/>
      <c r="VIJ57" s="8"/>
      <c r="VIK57" s="8"/>
      <c r="VIL57" s="8"/>
      <c r="VIM57" s="8"/>
      <c r="VIN57" s="8"/>
      <c r="VIO57" s="8"/>
      <c r="VIP57" s="8"/>
      <c r="VIQ57" s="8"/>
      <c r="VIR57" s="8"/>
      <c r="VIS57" s="8"/>
      <c r="VIT57" s="8"/>
      <c r="VIU57" s="8"/>
      <c r="VIV57" s="8"/>
      <c r="VIW57" s="8"/>
      <c r="VIX57" s="8"/>
      <c r="VIY57" s="8"/>
      <c r="VIZ57" s="8"/>
      <c r="VJA57" s="8"/>
      <c r="VJB57" s="8"/>
      <c r="VJC57" s="8"/>
      <c r="VJD57" s="8"/>
      <c r="VJE57" s="8"/>
      <c r="VJF57" s="8"/>
      <c r="VJG57" s="8"/>
      <c r="VJH57" s="8"/>
      <c r="VJI57" s="8"/>
      <c r="VJJ57" s="8"/>
      <c r="VJK57" s="8"/>
      <c r="VJL57" s="8"/>
      <c r="VJM57" s="8"/>
      <c r="VJN57" s="8"/>
      <c r="VJO57" s="8"/>
      <c r="VJP57" s="8"/>
      <c r="VJQ57" s="8"/>
      <c r="VJR57" s="8"/>
      <c r="VJS57" s="8"/>
      <c r="VJT57" s="8"/>
      <c r="VJU57" s="8"/>
      <c r="VJV57" s="8"/>
      <c r="VJW57" s="8"/>
      <c r="VJX57" s="8"/>
      <c r="VJY57" s="8"/>
      <c r="VJZ57" s="8"/>
      <c r="VKA57" s="8"/>
      <c r="VKB57" s="8"/>
      <c r="VKC57" s="8"/>
      <c r="VKD57" s="8"/>
      <c r="VKE57" s="8"/>
      <c r="VKF57" s="8"/>
      <c r="VKG57" s="8"/>
      <c r="VKH57" s="8"/>
      <c r="VKI57" s="8"/>
      <c r="VKJ57" s="8"/>
      <c r="VKK57" s="8"/>
      <c r="VKL57" s="8"/>
      <c r="VKM57" s="8"/>
      <c r="VKN57" s="8"/>
      <c r="VKO57" s="8"/>
      <c r="VKP57" s="8"/>
      <c r="VKQ57" s="8"/>
      <c r="VKR57" s="8"/>
      <c r="VKS57" s="8"/>
      <c r="VKT57" s="8"/>
      <c r="VKU57" s="8"/>
      <c r="VKV57" s="8"/>
      <c r="VKW57" s="8"/>
      <c r="VKX57" s="8"/>
      <c r="VKY57" s="8"/>
      <c r="VKZ57" s="8"/>
      <c r="VLA57" s="8"/>
      <c r="VLB57" s="8"/>
      <c r="VLC57" s="8"/>
      <c r="VLD57" s="8"/>
      <c r="VLE57" s="8"/>
      <c r="VLF57" s="8"/>
      <c r="VLG57" s="8"/>
      <c r="VLH57" s="8"/>
      <c r="VLI57" s="8"/>
      <c r="VLJ57" s="8"/>
      <c r="VLK57" s="8"/>
      <c r="VLL57" s="8"/>
      <c r="VLM57" s="8"/>
      <c r="VLN57" s="8"/>
      <c r="VLO57" s="8"/>
      <c r="VLP57" s="8"/>
      <c r="VLQ57" s="8"/>
      <c r="VLR57" s="8"/>
      <c r="VLS57" s="8"/>
      <c r="VLT57" s="8"/>
      <c r="VLU57" s="8"/>
      <c r="VLV57" s="8"/>
      <c r="VLW57" s="8"/>
      <c r="VLX57" s="8"/>
      <c r="VLY57" s="8"/>
      <c r="VLZ57" s="8"/>
      <c r="VMA57" s="8"/>
      <c r="VMB57" s="8"/>
      <c r="VMC57" s="8"/>
      <c r="VMD57" s="8"/>
      <c r="VME57" s="8"/>
      <c r="VMF57" s="8"/>
      <c r="VMG57" s="8"/>
      <c r="VMH57" s="8"/>
      <c r="VMI57" s="8"/>
      <c r="VMJ57" s="8"/>
      <c r="VMK57" s="8"/>
      <c r="VML57" s="8"/>
      <c r="VMM57" s="8"/>
      <c r="VMN57" s="8"/>
      <c r="VMO57" s="8"/>
      <c r="VMP57" s="8"/>
      <c r="VMQ57" s="8"/>
      <c r="VMR57" s="8"/>
      <c r="VMS57" s="8"/>
      <c r="VMT57" s="8"/>
      <c r="VMU57" s="8"/>
      <c r="VMV57" s="8"/>
      <c r="VMW57" s="8"/>
      <c r="VMX57" s="8"/>
      <c r="VMY57" s="8"/>
      <c r="VMZ57" s="8"/>
      <c r="VNA57" s="8"/>
      <c r="VNB57" s="8"/>
      <c r="VNC57" s="8"/>
      <c r="VND57" s="8"/>
      <c r="VNE57" s="8"/>
      <c r="VNF57" s="8"/>
      <c r="VNG57" s="8"/>
      <c r="VNH57" s="8"/>
      <c r="VNI57" s="8"/>
      <c r="VNJ57" s="8"/>
      <c r="VNK57" s="8"/>
      <c r="VNL57" s="8"/>
      <c r="VNM57" s="8"/>
      <c r="VNN57" s="8"/>
      <c r="VNO57" s="8"/>
      <c r="VNP57" s="8"/>
      <c r="VNQ57" s="8"/>
      <c r="VNR57" s="8"/>
      <c r="VNS57" s="8"/>
      <c r="VNT57" s="8"/>
      <c r="VNU57" s="8"/>
      <c r="VNV57" s="8"/>
      <c r="VNW57" s="8"/>
      <c r="VNX57" s="8"/>
      <c r="VNY57" s="8"/>
      <c r="VNZ57" s="8"/>
      <c r="VOA57" s="8"/>
      <c r="VOB57" s="8"/>
      <c r="VOC57" s="8"/>
      <c r="VOD57" s="8"/>
      <c r="VOE57" s="8"/>
      <c r="VOF57" s="8"/>
      <c r="VOG57" s="8"/>
      <c r="VOH57" s="8"/>
      <c r="VOI57" s="8"/>
      <c r="VOJ57" s="8"/>
      <c r="VOK57" s="8"/>
      <c r="VOL57" s="8"/>
      <c r="VOM57" s="8"/>
      <c r="VON57" s="8"/>
      <c r="VOO57" s="8"/>
      <c r="VOP57" s="8"/>
      <c r="VOQ57" s="8"/>
      <c r="VOR57" s="8"/>
      <c r="VOS57" s="8"/>
      <c r="VOT57" s="8"/>
      <c r="VOU57" s="8"/>
      <c r="VOV57" s="8"/>
      <c r="VOW57" s="8"/>
      <c r="VOX57" s="8"/>
      <c r="VOY57" s="8"/>
      <c r="VOZ57" s="8"/>
      <c r="VPA57" s="8"/>
      <c r="VPB57" s="8"/>
      <c r="VPC57" s="8"/>
      <c r="VPD57" s="8"/>
      <c r="VPE57" s="8"/>
      <c r="VPF57" s="8"/>
      <c r="VPG57" s="8"/>
      <c r="VPH57" s="8"/>
      <c r="VPI57" s="8"/>
      <c r="VPJ57" s="8"/>
      <c r="VPK57" s="8"/>
      <c r="VPL57" s="8"/>
      <c r="VPM57" s="8"/>
      <c r="VPN57" s="8"/>
      <c r="VPO57" s="8"/>
      <c r="VPP57" s="8"/>
      <c r="VPQ57" s="8"/>
      <c r="VPR57" s="8"/>
      <c r="VPS57" s="8"/>
      <c r="VPT57" s="8"/>
      <c r="VPU57" s="8"/>
      <c r="VPV57" s="8"/>
      <c r="VPW57" s="8"/>
      <c r="VPX57" s="8"/>
      <c r="VPY57" s="8"/>
      <c r="VPZ57" s="8"/>
      <c r="VQA57" s="8"/>
      <c r="VQB57" s="8"/>
      <c r="VQC57" s="8"/>
      <c r="VQD57" s="8"/>
      <c r="VQE57" s="8"/>
      <c r="VQF57" s="8"/>
      <c r="VQG57" s="8"/>
      <c r="VQH57" s="8"/>
      <c r="VQI57" s="8"/>
      <c r="VQJ57" s="8"/>
      <c r="VQK57" s="8"/>
      <c r="VQL57" s="8"/>
      <c r="VQM57" s="8"/>
      <c r="VQN57" s="8"/>
      <c r="VQO57" s="8"/>
      <c r="VQP57" s="8"/>
      <c r="VQQ57" s="8"/>
      <c r="VQR57" s="8"/>
      <c r="VQS57" s="8"/>
      <c r="VQT57" s="8"/>
      <c r="VQU57" s="8"/>
      <c r="VQV57" s="8"/>
      <c r="VQW57" s="8"/>
      <c r="VQX57" s="8"/>
      <c r="VQY57" s="8"/>
      <c r="VQZ57" s="8"/>
      <c r="VRA57" s="8"/>
      <c r="VRB57" s="8"/>
      <c r="VRC57" s="8"/>
      <c r="VRD57" s="8"/>
      <c r="VRE57" s="8"/>
      <c r="VRF57" s="8"/>
      <c r="VRG57" s="8"/>
      <c r="VRH57" s="8"/>
      <c r="VRI57" s="8"/>
      <c r="VRJ57" s="8"/>
      <c r="VRK57" s="8"/>
      <c r="VRL57" s="8"/>
      <c r="VRM57" s="8"/>
      <c r="VRN57" s="8"/>
      <c r="VRO57" s="8"/>
      <c r="VRP57" s="8"/>
      <c r="VRQ57" s="8"/>
      <c r="VRR57" s="8"/>
      <c r="VRS57" s="8"/>
      <c r="VRT57" s="8"/>
      <c r="VRU57" s="8"/>
      <c r="VRV57" s="8"/>
      <c r="VRW57" s="8"/>
      <c r="VRX57" s="8"/>
      <c r="VRY57" s="8"/>
      <c r="VRZ57" s="8"/>
      <c r="VSA57" s="8"/>
      <c r="VSB57" s="8"/>
      <c r="VSC57" s="8"/>
      <c r="VSD57" s="8"/>
      <c r="VSE57" s="8"/>
      <c r="VSF57" s="8"/>
      <c r="VSG57" s="8"/>
      <c r="VSH57" s="8"/>
      <c r="VSI57" s="8"/>
      <c r="VSJ57" s="8"/>
      <c r="VSK57" s="8"/>
      <c r="VSL57" s="8"/>
      <c r="VSM57" s="8"/>
      <c r="VSN57" s="8"/>
      <c r="VSO57" s="8"/>
      <c r="VSP57" s="8"/>
      <c r="VSQ57" s="8"/>
      <c r="VSR57" s="8"/>
      <c r="VSS57" s="8"/>
      <c r="VST57" s="8"/>
      <c r="VSU57" s="8"/>
      <c r="VSV57" s="8"/>
      <c r="VSW57" s="8"/>
      <c r="VSX57" s="8"/>
      <c r="VSY57" s="8"/>
      <c r="VSZ57" s="8"/>
      <c r="VTA57" s="8"/>
      <c r="VTB57" s="8"/>
      <c r="VTC57" s="8"/>
      <c r="VTD57" s="8"/>
      <c r="VTE57" s="8"/>
      <c r="VTF57" s="8"/>
      <c r="VTG57" s="8"/>
      <c r="VTH57" s="8"/>
      <c r="VTI57" s="8"/>
      <c r="VTJ57" s="8"/>
      <c r="VTK57" s="8"/>
      <c r="VTL57" s="8"/>
      <c r="VTM57" s="8"/>
      <c r="VTN57" s="8"/>
      <c r="VTO57" s="8"/>
      <c r="VTP57" s="8"/>
      <c r="VTQ57" s="8"/>
      <c r="VTR57" s="8"/>
      <c r="VTS57" s="8"/>
      <c r="VTT57" s="8"/>
      <c r="VTU57" s="8"/>
      <c r="VTV57" s="8"/>
      <c r="VTW57" s="8"/>
      <c r="VTX57" s="8"/>
      <c r="VTY57" s="8"/>
      <c r="VTZ57" s="8"/>
      <c r="VUA57" s="8"/>
      <c r="VUB57" s="8"/>
      <c r="VUC57" s="8"/>
      <c r="VUD57" s="8"/>
      <c r="VUE57" s="8"/>
      <c r="VUF57" s="8"/>
      <c r="VUG57" s="8"/>
      <c r="VUH57" s="8"/>
      <c r="VUI57" s="8"/>
      <c r="VUJ57" s="8"/>
      <c r="VUK57" s="8"/>
      <c r="VUL57" s="8"/>
      <c r="VUM57" s="8"/>
      <c r="VUN57" s="8"/>
      <c r="VUO57" s="8"/>
      <c r="VUP57" s="8"/>
      <c r="VUQ57" s="8"/>
      <c r="VUR57" s="8"/>
      <c r="VUS57" s="8"/>
      <c r="VUT57" s="8"/>
      <c r="VUU57" s="8"/>
      <c r="VUV57" s="8"/>
      <c r="VUW57" s="8"/>
      <c r="VUX57" s="8"/>
      <c r="VUY57" s="8"/>
      <c r="VUZ57" s="8"/>
      <c r="VVA57" s="8"/>
      <c r="VVB57" s="8"/>
      <c r="VVC57" s="8"/>
      <c r="VVD57" s="8"/>
      <c r="VVE57" s="8"/>
      <c r="VVF57" s="8"/>
      <c r="VVG57" s="8"/>
      <c r="VVH57" s="8"/>
      <c r="VVI57" s="8"/>
      <c r="VVJ57" s="8"/>
      <c r="VVK57" s="8"/>
      <c r="VVL57" s="8"/>
      <c r="VVM57" s="8"/>
      <c r="VVN57" s="8"/>
      <c r="VVO57" s="8"/>
      <c r="VVP57" s="8"/>
      <c r="VVQ57" s="8"/>
      <c r="VVR57" s="8"/>
      <c r="VVS57" s="8"/>
      <c r="VVT57" s="8"/>
      <c r="VVU57" s="8"/>
      <c r="VVV57" s="8"/>
      <c r="VVW57" s="8"/>
      <c r="VVX57" s="8"/>
      <c r="VVY57" s="8"/>
      <c r="VVZ57" s="8"/>
      <c r="VWA57" s="8"/>
      <c r="VWB57" s="8"/>
      <c r="VWC57" s="8"/>
      <c r="VWD57" s="8"/>
      <c r="VWE57" s="8"/>
      <c r="VWF57" s="8"/>
      <c r="VWG57" s="8"/>
      <c r="VWH57" s="8"/>
      <c r="VWI57" s="8"/>
      <c r="VWJ57" s="8"/>
      <c r="VWK57" s="8"/>
      <c r="VWL57" s="8"/>
      <c r="VWM57" s="8"/>
      <c r="VWN57" s="8"/>
      <c r="VWO57" s="8"/>
      <c r="VWP57" s="8"/>
      <c r="VWQ57" s="8"/>
      <c r="VWR57" s="8"/>
      <c r="VWS57" s="8"/>
      <c r="VWT57" s="8"/>
      <c r="VWU57" s="8"/>
      <c r="VWV57" s="8"/>
      <c r="VWW57" s="8"/>
      <c r="VWX57" s="8"/>
      <c r="VWY57" s="8"/>
      <c r="VWZ57" s="8"/>
      <c r="VXA57" s="8"/>
      <c r="VXB57" s="8"/>
      <c r="VXC57" s="8"/>
      <c r="VXD57" s="8"/>
      <c r="VXE57" s="8"/>
      <c r="VXF57" s="8"/>
      <c r="VXG57" s="8"/>
      <c r="VXH57" s="8"/>
      <c r="VXI57" s="8"/>
      <c r="VXJ57" s="8"/>
      <c r="VXK57" s="8"/>
      <c r="VXL57" s="8"/>
      <c r="VXM57" s="8"/>
      <c r="VXN57" s="8"/>
      <c r="VXO57" s="8"/>
      <c r="VXP57" s="8"/>
      <c r="VXQ57" s="8"/>
      <c r="VXR57" s="8"/>
      <c r="VXS57" s="8"/>
      <c r="VXT57" s="8"/>
      <c r="VXU57" s="8"/>
      <c r="VXV57" s="8"/>
      <c r="VXW57" s="8"/>
      <c r="VXX57" s="8"/>
      <c r="VXY57" s="8"/>
      <c r="VXZ57" s="8"/>
      <c r="VYA57" s="8"/>
      <c r="VYB57" s="8"/>
      <c r="VYC57" s="8"/>
      <c r="VYD57" s="8"/>
      <c r="VYE57" s="8"/>
      <c r="VYF57" s="8"/>
      <c r="VYG57" s="8"/>
      <c r="VYH57" s="8"/>
      <c r="VYI57" s="8"/>
      <c r="VYJ57" s="8"/>
      <c r="VYK57" s="8"/>
      <c r="VYL57" s="8"/>
      <c r="VYM57" s="8"/>
      <c r="VYN57" s="8"/>
      <c r="VYO57" s="8"/>
      <c r="VYP57" s="8"/>
      <c r="VYQ57" s="8"/>
      <c r="VYR57" s="8"/>
      <c r="VYS57" s="8"/>
      <c r="VYT57" s="8"/>
      <c r="VYU57" s="8"/>
      <c r="VYV57" s="8"/>
      <c r="VYW57" s="8"/>
      <c r="VYX57" s="8"/>
      <c r="VYY57" s="8"/>
      <c r="VYZ57" s="8"/>
      <c r="VZA57" s="8"/>
      <c r="VZB57" s="8"/>
      <c r="VZC57" s="8"/>
      <c r="VZD57" s="8"/>
      <c r="VZE57" s="8"/>
      <c r="VZF57" s="8"/>
      <c r="VZG57" s="8"/>
      <c r="VZH57" s="8"/>
      <c r="VZI57" s="8"/>
      <c r="VZJ57" s="8"/>
      <c r="VZK57" s="8"/>
      <c r="VZL57" s="8"/>
      <c r="VZM57" s="8"/>
      <c r="VZN57" s="8"/>
      <c r="VZO57" s="8"/>
      <c r="VZP57" s="8"/>
      <c r="VZQ57" s="8"/>
      <c r="VZR57" s="8"/>
      <c r="VZS57" s="8"/>
      <c r="VZT57" s="8"/>
      <c r="VZU57" s="8"/>
      <c r="VZV57" s="8"/>
      <c r="VZW57" s="8"/>
      <c r="VZX57" s="8"/>
      <c r="VZY57" s="8"/>
      <c r="VZZ57" s="8"/>
      <c r="WAA57" s="8"/>
      <c r="WAB57" s="8"/>
      <c r="WAC57" s="8"/>
      <c r="WAD57" s="8"/>
      <c r="WAE57" s="8"/>
      <c r="WAF57" s="8"/>
      <c r="WAG57" s="8"/>
      <c r="WAH57" s="8"/>
      <c r="WAI57" s="8"/>
      <c r="WAJ57" s="8"/>
      <c r="WAK57" s="8"/>
      <c r="WAL57" s="8"/>
      <c r="WAM57" s="8"/>
      <c r="WAN57" s="8"/>
      <c r="WAO57" s="8"/>
      <c r="WAP57" s="8"/>
      <c r="WAQ57" s="8"/>
      <c r="WAR57" s="8"/>
      <c r="WAS57" s="8"/>
      <c r="WAT57" s="8"/>
      <c r="WAU57" s="8"/>
      <c r="WAV57" s="8"/>
      <c r="WAW57" s="8"/>
      <c r="WAX57" s="8"/>
      <c r="WAY57" s="8"/>
      <c r="WAZ57" s="8"/>
      <c r="WBA57" s="8"/>
      <c r="WBB57" s="8"/>
      <c r="WBC57" s="8"/>
      <c r="WBD57" s="8"/>
      <c r="WBE57" s="8"/>
      <c r="WBF57" s="8"/>
      <c r="WBG57" s="8"/>
      <c r="WBH57" s="8"/>
      <c r="WBI57" s="8"/>
      <c r="WBJ57" s="8"/>
      <c r="WBK57" s="8"/>
      <c r="WBL57" s="8"/>
      <c r="WBM57" s="8"/>
      <c r="WBN57" s="8"/>
      <c r="WBO57" s="8"/>
      <c r="WBP57" s="8"/>
      <c r="WBQ57" s="8"/>
      <c r="WBR57" s="8"/>
      <c r="WBS57" s="8"/>
      <c r="WBT57" s="8"/>
      <c r="WBU57" s="8"/>
      <c r="WBV57" s="8"/>
      <c r="WBW57" s="8"/>
      <c r="WBX57" s="8"/>
      <c r="WBY57" s="8"/>
      <c r="WBZ57" s="8"/>
      <c r="WCA57" s="8"/>
      <c r="WCB57" s="8"/>
      <c r="WCC57" s="8"/>
      <c r="WCD57" s="8"/>
      <c r="WCE57" s="8"/>
      <c r="WCF57" s="8"/>
      <c r="WCG57" s="8"/>
      <c r="WCH57" s="8"/>
      <c r="WCI57" s="8"/>
      <c r="WCJ57" s="8"/>
      <c r="WCK57" s="8"/>
      <c r="WCL57" s="8"/>
      <c r="WCM57" s="8"/>
      <c r="WCN57" s="8"/>
      <c r="WCO57" s="8"/>
      <c r="WCP57" s="8"/>
      <c r="WCQ57" s="8"/>
      <c r="WCR57" s="8"/>
      <c r="WCS57" s="8"/>
      <c r="WCT57" s="8"/>
      <c r="WCU57" s="8"/>
      <c r="WCV57" s="8"/>
      <c r="WCW57" s="8"/>
      <c r="WCX57" s="8"/>
      <c r="WCY57" s="8"/>
      <c r="WCZ57" s="8"/>
      <c r="WDA57" s="8"/>
      <c r="WDB57" s="8"/>
      <c r="WDC57" s="8"/>
      <c r="WDD57" s="8"/>
      <c r="WDE57" s="8"/>
      <c r="WDF57" s="8"/>
      <c r="WDG57" s="8"/>
      <c r="WDH57" s="8"/>
      <c r="WDI57" s="8"/>
      <c r="WDJ57" s="8"/>
      <c r="WDK57" s="8"/>
      <c r="WDL57" s="8"/>
      <c r="WDM57" s="8"/>
      <c r="WDN57" s="8"/>
      <c r="WDO57" s="8"/>
      <c r="WDP57" s="8"/>
      <c r="WDQ57" s="8"/>
      <c r="WDR57" s="8"/>
      <c r="WDS57" s="8"/>
      <c r="WDT57" s="8"/>
      <c r="WDU57" s="8"/>
      <c r="WDV57" s="8"/>
      <c r="WDW57" s="8"/>
      <c r="WDX57" s="8"/>
      <c r="WDY57" s="8"/>
      <c r="WDZ57" s="8"/>
      <c r="WEA57" s="8"/>
      <c r="WEB57" s="8"/>
      <c r="WEC57" s="8"/>
      <c r="WED57" s="8"/>
      <c r="WEE57" s="8"/>
      <c r="WEF57" s="8"/>
      <c r="WEG57" s="8"/>
      <c r="WEH57" s="8"/>
      <c r="WEI57" s="8"/>
      <c r="WEJ57" s="8"/>
      <c r="WEK57" s="8"/>
      <c r="WEL57" s="8"/>
      <c r="WEM57" s="8"/>
      <c r="WEN57" s="8"/>
      <c r="WEO57" s="8"/>
      <c r="WEP57" s="8"/>
      <c r="WEQ57" s="8"/>
      <c r="WER57" s="8"/>
      <c r="WES57" s="8"/>
      <c r="WET57" s="8"/>
      <c r="WEU57" s="8"/>
      <c r="WEV57" s="8"/>
      <c r="WEW57" s="8"/>
      <c r="WEX57" s="8"/>
      <c r="WEY57" s="8"/>
      <c r="WEZ57" s="8"/>
      <c r="WFA57" s="8"/>
      <c r="WFB57" s="8"/>
      <c r="WFC57" s="8"/>
      <c r="WFD57" s="8"/>
      <c r="WFE57" s="8"/>
      <c r="WFF57" s="8"/>
      <c r="WFG57" s="8"/>
      <c r="WFH57" s="8"/>
      <c r="WFI57" s="8"/>
      <c r="WFJ57" s="8"/>
      <c r="WFK57" s="8"/>
      <c r="WFL57" s="8"/>
      <c r="WFM57" s="8"/>
      <c r="WFN57" s="8"/>
      <c r="WFO57" s="8"/>
      <c r="WFP57" s="8"/>
      <c r="WFQ57" s="8"/>
      <c r="WFR57" s="8"/>
      <c r="WFS57" s="8"/>
      <c r="WFT57" s="8"/>
      <c r="WFU57" s="8"/>
      <c r="WFV57" s="8"/>
      <c r="WFW57" s="8"/>
      <c r="WFX57" s="8"/>
      <c r="WFY57" s="8"/>
      <c r="WFZ57" s="8"/>
      <c r="WGA57" s="8"/>
      <c r="WGB57" s="8"/>
      <c r="WGC57" s="8"/>
      <c r="WGD57" s="8"/>
      <c r="WGE57" s="8"/>
      <c r="WGF57" s="8"/>
      <c r="WGG57" s="8"/>
      <c r="WGH57" s="8"/>
      <c r="WGI57" s="8"/>
      <c r="WGJ57" s="8"/>
      <c r="WGK57" s="8"/>
      <c r="WGL57" s="8"/>
      <c r="WGM57" s="8"/>
      <c r="WGN57" s="8"/>
      <c r="WGO57" s="8"/>
      <c r="WGP57" s="8"/>
      <c r="WGQ57" s="8"/>
      <c r="WGR57" s="8"/>
      <c r="WGS57" s="8"/>
      <c r="WGT57" s="8"/>
      <c r="WGU57" s="8"/>
      <c r="WGV57" s="8"/>
      <c r="WGW57" s="8"/>
      <c r="WGX57" s="8"/>
      <c r="WGY57" s="8"/>
      <c r="WGZ57" s="8"/>
      <c r="WHA57" s="8"/>
      <c r="WHB57" s="8"/>
      <c r="WHC57" s="8"/>
      <c r="WHD57" s="8"/>
      <c r="WHE57" s="8"/>
      <c r="WHF57" s="8"/>
      <c r="WHG57" s="8"/>
      <c r="WHH57" s="8"/>
      <c r="WHI57" s="8"/>
      <c r="WHJ57" s="8"/>
      <c r="WHK57" s="8"/>
      <c r="WHL57" s="8"/>
      <c r="WHM57" s="8"/>
      <c r="WHN57" s="8"/>
      <c r="WHO57" s="8"/>
      <c r="WHP57" s="8"/>
      <c r="WHQ57" s="8"/>
      <c r="WHR57" s="8"/>
      <c r="WHS57" s="8"/>
      <c r="WHT57" s="8"/>
      <c r="WHU57" s="8"/>
      <c r="WHV57" s="8"/>
      <c r="WHW57" s="8"/>
      <c r="WHX57" s="8"/>
      <c r="WHY57" s="8"/>
      <c r="WHZ57" s="8"/>
      <c r="WIA57" s="8"/>
      <c r="WIB57" s="8"/>
      <c r="WIC57" s="8"/>
      <c r="WID57" s="8"/>
      <c r="WIE57" s="8"/>
      <c r="WIF57" s="8"/>
      <c r="WIG57" s="8"/>
      <c r="WIH57" s="8"/>
      <c r="WII57" s="8"/>
      <c r="WIJ57" s="8"/>
      <c r="WIK57" s="8"/>
      <c r="WIL57" s="8"/>
      <c r="WIM57" s="8"/>
      <c r="WIN57" s="8"/>
      <c r="WIO57" s="8"/>
      <c r="WIP57" s="8"/>
      <c r="WIQ57" s="8"/>
      <c r="WIR57" s="8"/>
      <c r="WIS57" s="8"/>
      <c r="WIT57" s="8"/>
      <c r="WIU57" s="8"/>
      <c r="WIV57" s="8"/>
      <c r="WIW57" s="8"/>
      <c r="WIX57" s="8"/>
      <c r="WIY57" s="8"/>
      <c r="WIZ57" s="8"/>
      <c r="WJA57" s="8"/>
      <c r="WJB57" s="8"/>
      <c r="WJC57" s="8"/>
      <c r="WJD57" s="8"/>
      <c r="WJE57" s="8"/>
      <c r="WJF57" s="8"/>
      <c r="WJG57" s="8"/>
      <c r="WJH57" s="8"/>
      <c r="WJI57" s="8"/>
      <c r="WJJ57" s="8"/>
      <c r="WJK57" s="8"/>
      <c r="WJL57" s="8"/>
      <c r="WJM57" s="8"/>
      <c r="WJN57" s="8"/>
      <c r="WJO57" s="8"/>
      <c r="WJP57" s="8"/>
      <c r="WJQ57" s="8"/>
      <c r="WJR57" s="8"/>
      <c r="WJS57" s="8"/>
      <c r="WJT57" s="8"/>
      <c r="WJU57" s="8"/>
      <c r="WJV57" s="8"/>
      <c r="WJW57" s="8"/>
      <c r="WJX57" s="8"/>
      <c r="WJY57" s="8"/>
      <c r="WJZ57" s="8"/>
      <c r="WKA57" s="8"/>
      <c r="WKB57" s="8"/>
      <c r="WKC57" s="8"/>
      <c r="WKD57" s="8"/>
      <c r="WKE57" s="8"/>
      <c r="WKF57" s="8"/>
      <c r="WKG57" s="8"/>
      <c r="WKH57" s="8"/>
      <c r="WKI57" s="8"/>
      <c r="WKJ57" s="8"/>
      <c r="WKK57" s="8"/>
      <c r="WKL57" s="8"/>
      <c r="WKM57" s="8"/>
      <c r="WKN57" s="8"/>
      <c r="WKO57" s="8"/>
      <c r="WKP57" s="8"/>
      <c r="WKQ57" s="8"/>
      <c r="WKR57" s="8"/>
      <c r="WKS57" s="8"/>
      <c r="WKT57" s="8"/>
      <c r="WKU57" s="8"/>
      <c r="WKV57" s="8"/>
      <c r="WKW57" s="8"/>
      <c r="WKX57" s="8"/>
      <c r="WKY57" s="8"/>
      <c r="WKZ57" s="8"/>
      <c r="WLA57" s="8"/>
      <c r="WLB57" s="8"/>
      <c r="WLC57" s="8"/>
      <c r="WLD57" s="8"/>
      <c r="WLE57" s="8"/>
      <c r="WLF57" s="8"/>
      <c r="WLG57" s="8"/>
      <c r="WLH57" s="8"/>
      <c r="WLI57" s="8"/>
      <c r="WLJ57" s="8"/>
      <c r="WLK57" s="8"/>
      <c r="WLL57" s="8"/>
      <c r="WLM57" s="8"/>
      <c r="WLN57" s="8"/>
      <c r="WLO57" s="8"/>
      <c r="WLP57" s="8"/>
      <c r="WLQ57" s="8"/>
      <c r="WLR57" s="8"/>
      <c r="WLS57" s="8"/>
      <c r="WLT57" s="8"/>
      <c r="WLU57" s="8"/>
      <c r="WLV57" s="8"/>
      <c r="WLW57" s="8"/>
      <c r="WLX57" s="8"/>
      <c r="WLY57" s="8"/>
      <c r="WLZ57" s="8"/>
      <c r="WMA57" s="8"/>
      <c r="WMB57" s="8"/>
      <c r="WMC57" s="8"/>
      <c r="WMD57" s="8"/>
      <c r="WME57" s="8"/>
      <c r="WMF57" s="8"/>
      <c r="WMG57" s="8"/>
      <c r="WMH57" s="8"/>
      <c r="WMI57" s="8"/>
      <c r="WMJ57" s="8"/>
      <c r="WMK57" s="8"/>
      <c r="WML57" s="8"/>
      <c r="WMM57" s="8"/>
      <c r="WMN57" s="8"/>
      <c r="WMO57" s="8"/>
      <c r="WMP57" s="8"/>
      <c r="WMQ57" s="8"/>
      <c r="WMR57" s="8"/>
      <c r="WMS57" s="8"/>
      <c r="WMT57" s="8"/>
      <c r="WMU57" s="8"/>
      <c r="WMV57" s="8"/>
      <c r="WMW57" s="8"/>
      <c r="WMX57" s="8"/>
      <c r="WMY57" s="8"/>
      <c r="WMZ57" s="8"/>
      <c r="WNA57" s="8"/>
      <c r="WNB57" s="8"/>
      <c r="WNC57" s="8"/>
      <c r="WND57" s="8"/>
      <c r="WNE57" s="8"/>
      <c r="WNF57" s="8"/>
      <c r="WNG57" s="8"/>
      <c r="WNH57" s="8"/>
      <c r="WNI57" s="8"/>
      <c r="WNJ57" s="8"/>
      <c r="WNK57" s="8"/>
      <c r="WNL57" s="8"/>
      <c r="WNM57" s="8"/>
      <c r="WNN57" s="8"/>
      <c r="WNO57" s="8"/>
      <c r="WNP57" s="8"/>
      <c r="WNQ57" s="8"/>
      <c r="WNR57" s="8"/>
      <c r="WNS57" s="8"/>
      <c r="WNT57" s="8"/>
      <c r="WNU57" s="8"/>
      <c r="WNV57" s="8"/>
      <c r="WNW57" s="8"/>
      <c r="WNX57" s="8"/>
      <c r="WNY57" s="8"/>
      <c r="WNZ57" s="8"/>
      <c r="WOA57" s="8"/>
      <c r="WOB57" s="8"/>
      <c r="WOC57" s="8"/>
      <c r="WOD57" s="8"/>
      <c r="WOE57" s="8"/>
      <c r="WOF57" s="8"/>
      <c r="WOG57" s="8"/>
      <c r="WOH57" s="8"/>
      <c r="WOI57" s="8"/>
      <c r="WOJ57" s="8"/>
      <c r="WOK57" s="8"/>
      <c r="WOL57" s="8"/>
      <c r="WOM57" s="8"/>
      <c r="WON57" s="8"/>
      <c r="WOO57" s="8"/>
      <c r="WOP57" s="8"/>
      <c r="WOQ57" s="8"/>
      <c r="WOR57" s="8"/>
      <c r="WOS57" s="8"/>
      <c r="WOT57" s="8"/>
      <c r="WOU57" s="8"/>
      <c r="WOV57" s="8"/>
      <c r="WOW57" s="8"/>
      <c r="WOX57" s="8"/>
      <c r="WOY57" s="8"/>
      <c r="WOZ57" s="8"/>
      <c r="WPA57" s="8"/>
      <c r="WPB57" s="8"/>
      <c r="WPC57" s="8"/>
      <c r="WPD57" s="8"/>
      <c r="WPE57" s="8"/>
      <c r="WPF57" s="8"/>
      <c r="WPG57" s="8"/>
      <c r="WPH57" s="8"/>
      <c r="WPI57" s="8"/>
      <c r="WPJ57" s="8"/>
      <c r="WPK57" s="8"/>
      <c r="WPL57" s="8"/>
      <c r="WPM57" s="8"/>
      <c r="WPN57" s="8"/>
      <c r="WPO57" s="8"/>
      <c r="WPP57" s="8"/>
      <c r="WPQ57" s="8"/>
      <c r="WPR57" s="8"/>
      <c r="WPS57" s="8"/>
      <c r="WPT57" s="8"/>
      <c r="WPU57" s="8"/>
      <c r="WPV57" s="8"/>
      <c r="WPW57" s="8"/>
      <c r="WPX57" s="8"/>
      <c r="WPY57" s="8"/>
      <c r="WPZ57" s="8"/>
      <c r="WQA57" s="8"/>
      <c r="WQB57" s="8"/>
      <c r="WQC57" s="8"/>
      <c r="WQD57" s="8"/>
      <c r="WQE57" s="8"/>
      <c r="WQF57" s="8"/>
      <c r="WQG57" s="8"/>
      <c r="WQH57" s="8"/>
      <c r="WQI57" s="8"/>
      <c r="WQJ57" s="8"/>
      <c r="WQK57" s="8"/>
      <c r="WQL57" s="8"/>
      <c r="WQM57" s="8"/>
      <c r="WQN57" s="8"/>
      <c r="WQO57" s="8"/>
      <c r="WQP57" s="8"/>
      <c r="WQQ57" s="8"/>
      <c r="WQR57" s="8"/>
      <c r="WQS57" s="8"/>
      <c r="WQT57" s="8"/>
      <c r="WQU57" s="8"/>
      <c r="WQV57" s="8"/>
      <c r="WQW57" s="8"/>
      <c r="WQX57" s="8"/>
      <c r="WQY57" s="8"/>
      <c r="WQZ57" s="8"/>
      <c r="WRA57" s="8"/>
      <c r="WRB57" s="8"/>
      <c r="WRC57" s="8"/>
      <c r="WRD57" s="8"/>
      <c r="WRE57" s="8"/>
      <c r="WRF57" s="8"/>
      <c r="WRG57" s="8"/>
      <c r="WRH57" s="8"/>
      <c r="WRI57" s="8"/>
      <c r="WRJ57" s="8"/>
      <c r="WRK57" s="8"/>
      <c r="WRL57" s="8"/>
      <c r="WRM57" s="8"/>
      <c r="WRN57" s="8"/>
      <c r="WRO57" s="8"/>
      <c r="WRP57" s="8"/>
      <c r="WRQ57" s="8"/>
      <c r="WRR57" s="8"/>
      <c r="WRS57" s="8"/>
      <c r="WRT57" s="8"/>
      <c r="WRU57" s="8"/>
      <c r="WRV57" s="8"/>
      <c r="WRW57" s="8"/>
      <c r="WRX57" s="8"/>
      <c r="WRY57" s="8"/>
      <c r="WRZ57" s="8"/>
      <c r="WSA57" s="8"/>
      <c r="WSB57" s="8"/>
      <c r="WSC57" s="8"/>
      <c r="WSD57" s="8"/>
      <c r="WSE57" s="8"/>
      <c r="WSF57" s="8"/>
      <c r="WSG57" s="8"/>
      <c r="WSH57" s="8"/>
      <c r="WSI57" s="8"/>
      <c r="WSJ57" s="8"/>
      <c r="WSK57" s="8"/>
      <c r="WSL57" s="8"/>
      <c r="WSM57" s="8"/>
      <c r="WSN57" s="8"/>
      <c r="WSO57" s="8"/>
      <c r="WSP57" s="8"/>
      <c r="WSQ57" s="8"/>
      <c r="WSR57" s="8"/>
      <c r="WSS57" s="8"/>
      <c r="WST57" s="8"/>
      <c r="WSU57" s="8"/>
      <c r="WSV57" s="8"/>
      <c r="WSW57" s="8"/>
      <c r="WSX57" s="8"/>
      <c r="WSY57" s="8"/>
      <c r="WSZ57" s="8"/>
      <c r="WTA57" s="8"/>
      <c r="WTB57" s="8"/>
      <c r="WTC57" s="8"/>
      <c r="WTD57" s="8"/>
      <c r="WTE57" s="8"/>
      <c r="WTF57" s="8"/>
      <c r="WTG57" s="8"/>
      <c r="WTH57" s="8"/>
      <c r="WTI57" s="8"/>
      <c r="WTJ57" s="8"/>
      <c r="WTK57" s="8"/>
      <c r="WTL57" s="8"/>
      <c r="WTM57" s="8"/>
      <c r="WTN57" s="8"/>
      <c r="WTO57" s="8"/>
      <c r="WTP57" s="8"/>
      <c r="WTQ57" s="8"/>
      <c r="WTR57" s="8"/>
      <c r="WTS57" s="8"/>
      <c r="WTT57" s="8"/>
      <c r="WTU57" s="8"/>
      <c r="WTV57" s="8"/>
      <c r="WTW57" s="8"/>
      <c r="WTX57" s="8"/>
      <c r="WTY57" s="8"/>
      <c r="WTZ57" s="8"/>
      <c r="WUA57" s="8"/>
      <c r="WUB57" s="8"/>
      <c r="WUC57" s="8"/>
      <c r="WUD57" s="8"/>
      <c r="WUE57" s="8"/>
      <c r="WUF57" s="8"/>
      <c r="WUG57" s="8"/>
      <c r="WUH57" s="8"/>
      <c r="WUI57" s="8"/>
      <c r="WUJ57" s="8"/>
      <c r="WUK57" s="8"/>
      <c r="WUL57" s="8"/>
      <c r="WUM57" s="8"/>
      <c r="WUN57" s="8"/>
      <c r="WUO57" s="8"/>
      <c r="WUP57" s="8"/>
      <c r="WUQ57" s="8"/>
      <c r="WUR57" s="8"/>
      <c r="WUS57" s="8"/>
      <c r="WUT57" s="8"/>
      <c r="WUU57" s="8"/>
      <c r="WUV57" s="8"/>
      <c r="WUW57" s="8"/>
      <c r="WUX57" s="8"/>
      <c r="WUY57" s="8"/>
      <c r="WUZ57" s="8"/>
      <c r="WVA57" s="8"/>
      <c r="WVB57" s="8"/>
      <c r="WVC57" s="8"/>
      <c r="WVD57" s="8"/>
    </row>
    <row r="58" spans="1:16124" s="15" customFormat="1" ht="13.5" customHeight="1" x14ac:dyDescent="0.2">
      <c r="A58" s="53" t="s">
        <v>78</v>
      </c>
      <c r="B58" s="50">
        <v>10</v>
      </c>
      <c r="C58" s="64" t="s">
        <v>34</v>
      </c>
      <c r="D58" s="53" t="s">
        <v>233</v>
      </c>
      <c r="E58" s="164">
        <v>41486</v>
      </c>
      <c r="F58" s="50" t="s">
        <v>1709</v>
      </c>
      <c r="G58" s="169" t="s">
        <v>234</v>
      </c>
      <c r="H58" s="50"/>
      <c r="I58" s="70">
        <v>47508411022559</v>
      </c>
      <c r="J58" s="50" t="s">
        <v>524</v>
      </c>
      <c r="K58" s="45" t="s">
        <v>1710</v>
      </c>
      <c r="L58" s="168" t="s">
        <v>1615</v>
      </c>
      <c r="M58" s="74" t="s">
        <v>1711</v>
      </c>
      <c r="N58" s="50">
        <v>4300</v>
      </c>
      <c r="O58" s="50" t="s">
        <v>1712</v>
      </c>
      <c r="P58" s="63" t="s">
        <v>1713</v>
      </c>
      <c r="Q58" s="50" t="s">
        <v>82</v>
      </c>
      <c r="R58" s="67" t="s">
        <v>239</v>
      </c>
      <c r="S58" s="67" t="s">
        <v>240</v>
      </c>
      <c r="T58" s="5"/>
      <c r="U58" s="5"/>
      <c r="V58" s="5" t="s">
        <v>41</v>
      </c>
      <c r="W58" s="6" t="s">
        <v>42</v>
      </c>
      <c r="X58" s="6" t="s">
        <v>42</v>
      </c>
      <c r="Y58" s="79" t="s">
        <v>85</v>
      </c>
      <c r="Z58" s="63" t="s">
        <v>55</v>
      </c>
      <c r="AA58" s="179" t="s">
        <v>443</v>
      </c>
      <c r="AB58" s="58">
        <v>0.41666666666666669</v>
      </c>
      <c r="AC58" s="58">
        <v>0.58333333333333337</v>
      </c>
      <c r="AD58" s="59">
        <v>0.16666666666666666</v>
      </c>
      <c r="AE58" s="50">
        <v>1</v>
      </c>
      <c r="AF58" s="50">
        <v>4</v>
      </c>
      <c r="AG58" s="60">
        <v>0.16666666666666666</v>
      </c>
      <c r="AH58" s="11">
        <f t="shared" si="1"/>
        <v>0.66666666666666663</v>
      </c>
      <c r="AI58" s="180"/>
      <c r="AJ58" s="4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  <c r="BWR58" s="8"/>
      <c r="BWS58" s="8"/>
      <c r="BWT58" s="8"/>
      <c r="BWU58" s="8"/>
      <c r="BWV58" s="8"/>
      <c r="BWW58" s="8"/>
      <c r="BWX58" s="8"/>
      <c r="BWY58" s="8"/>
      <c r="BWZ58" s="8"/>
      <c r="BXA58" s="8"/>
      <c r="BXB58" s="8"/>
      <c r="BXC58" s="8"/>
      <c r="BXD58" s="8"/>
      <c r="BXE58" s="8"/>
      <c r="BXF58" s="8"/>
      <c r="BXG58" s="8"/>
      <c r="BXH58" s="8"/>
      <c r="BXI58" s="8"/>
      <c r="BXJ58" s="8"/>
      <c r="BXK58" s="8"/>
      <c r="BXL58" s="8"/>
      <c r="BXM58" s="8"/>
      <c r="BXN58" s="8"/>
      <c r="BXO58" s="8"/>
      <c r="BXP58" s="8"/>
      <c r="BXQ58" s="8"/>
      <c r="BXR58" s="8"/>
      <c r="BXS58" s="8"/>
      <c r="BXT58" s="8"/>
      <c r="BXU58" s="8"/>
      <c r="BXV58" s="8"/>
      <c r="BXW58" s="8"/>
      <c r="BXX58" s="8"/>
      <c r="BXY58" s="8"/>
      <c r="BXZ58" s="8"/>
      <c r="BYA58" s="8"/>
      <c r="BYB58" s="8"/>
      <c r="BYC58" s="8"/>
      <c r="BYD58" s="8"/>
      <c r="BYE58" s="8"/>
      <c r="BYF58" s="8"/>
      <c r="BYG58" s="8"/>
      <c r="BYH58" s="8"/>
      <c r="BYI58" s="8"/>
      <c r="BYJ58" s="8"/>
      <c r="BYK58" s="8"/>
      <c r="BYL58" s="8"/>
      <c r="BYM58" s="8"/>
      <c r="BYN58" s="8"/>
      <c r="BYO58" s="8"/>
      <c r="BYP58" s="8"/>
      <c r="BYQ58" s="8"/>
      <c r="BYR58" s="8"/>
      <c r="BYS58" s="8"/>
      <c r="BYT58" s="8"/>
      <c r="BYU58" s="8"/>
      <c r="BYV58" s="8"/>
      <c r="BYW58" s="8"/>
      <c r="BYX58" s="8"/>
      <c r="BYY58" s="8"/>
      <c r="BYZ58" s="8"/>
      <c r="BZA58" s="8"/>
      <c r="BZB58" s="8"/>
      <c r="BZC58" s="8"/>
      <c r="BZD58" s="8"/>
      <c r="BZE58" s="8"/>
      <c r="BZF58" s="8"/>
      <c r="BZG58" s="8"/>
      <c r="BZH58" s="8"/>
      <c r="BZI58" s="8"/>
      <c r="BZJ58" s="8"/>
      <c r="BZK58" s="8"/>
      <c r="BZL58" s="8"/>
      <c r="BZM58" s="8"/>
      <c r="BZN58" s="8"/>
      <c r="BZO58" s="8"/>
      <c r="BZP58" s="8"/>
      <c r="BZQ58" s="8"/>
      <c r="BZR58" s="8"/>
      <c r="BZS58" s="8"/>
      <c r="BZT58" s="8"/>
      <c r="BZU58" s="8"/>
      <c r="BZV58" s="8"/>
      <c r="BZW58" s="8"/>
      <c r="BZX58" s="8"/>
      <c r="BZY58" s="8"/>
      <c r="BZZ58" s="8"/>
      <c r="CAA58" s="8"/>
      <c r="CAB58" s="8"/>
      <c r="CAC58" s="8"/>
      <c r="CAD58" s="8"/>
      <c r="CAE58" s="8"/>
      <c r="CAF58" s="8"/>
      <c r="CAG58" s="8"/>
      <c r="CAH58" s="8"/>
      <c r="CAI58" s="8"/>
      <c r="CAJ58" s="8"/>
      <c r="CAK58" s="8"/>
      <c r="CAL58" s="8"/>
      <c r="CAM58" s="8"/>
      <c r="CAN58" s="8"/>
      <c r="CAO58" s="8"/>
      <c r="CAP58" s="8"/>
      <c r="CAQ58" s="8"/>
      <c r="CAR58" s="8"/>
      <c r="CAS58" s="8"/>
      <c r="CAT58" s="8"/>
      <c r="CAU58" s="8"/>
      <c r="CAV58" s="8"/>
      <c r="CAW58" s="8"/>
      <c r="CAX58" s="8"/>
      <c r="CAY58" s="8"/>
      <c r="CAZ58" s="8"/>
      <c r="CBA58" s="8"/>
      <c r="CBB58" s="8"/>
      <c r="CBC58" s="8"/>
      <c r="CBD58" s="8"/>
      <c r="CBE58" s="8"/>
      <c r="CBF58" s="8"/>
      <c r="CBG58" s="8"/>
      <c r="CBH58" s="8"/>
      <c r="CBI58" s="8"/>
      <c r="CBJ58" s="8"/>
      <c r="CBK58" s="8"/>
      <c r="CBL58" s="8"/>
      <c r="CBM58" s="8"/>
      <c r="CBN58" s="8"/>
      <c r="CBO58" s="8"/>
      <c r="CBP58" s="8"/>
      <c r="CBQ58" s="8"/>
      <c r="CBR58" s="8"/>
      <c r="CBS58" s="8"/>
      <c r="CBT58" s="8"/>
      <c r="CBU58" s="8"/>
      <c r="CBV58" s="8"/>
      <c r="CBW58" s="8"/>
      <c r="CBX58" s="8"/>
      <c r="CBY58" s="8"/>
      <c r="CBZ58" s="8"/>
      <c r="CCA58" s="8"/>
      <c r="CCB58" s="8"/>
      <c r="CCC58" s="8"/>
      <c r="CCD58" s="8"/>
      <c r="CCE58" s="8"/>
      <c r="CCF58" s="8"/>
      <c r="CCG58" s="8"/>
      <c r="CCH58" s="8"/>
      <c r="CCI58" s="8"/>
      <c r="CCJ58" s="8"/>
      <c r="CCK58" s="8"/>
      <c r="CCL58" s="8"/>
      <c r="CCM58" s="8"/>
      <c r="CCN58" s="8"/>
      <c r="CCO58" s="8"/>
      <c r="CCP58" s="8"/>
      <c r="CCQ58" s="8"/>
      <c r="CCR58" s="8"/>
      <c r="CCS58" s="8"/>
      <c r="CCT58" s="8"/>
      <c r="CCU58" s="8"/>
      <c r="CCV58" s="8"/>
      <c r="CCW58" s="8"/>
      <c r="CCX58" s="8"/>
      <c r="CCY58" s="8"/>
      <c r="CCZ58" s="8"/>
      <c r="CDA58" s="8"/>
      <c r="CDB58" s="8"/>
      <c r="CDC58" s="8"/>
      <c r="CDD58" s="8"/>
      <c r="CDE58" s="8"/>
      <c r="CDF58" s="8"/>
      <c r="CDG58" s="8"/>
      <c r="CDH58" s="8"/>
      <c r="CDI58" s="8"/>
      <c r="CDJ58" s="8"/>
      <c r="CDK58" s="8"/>
      <c r="CDL58" s="8"/>
      <c r="CDM58" s="8"/>
      <c r="CDN58" s="8"/>
      <c r="CDO58" s="8"/>
      <c r="CDP58" s="8"/>
      <c r="CDQ58" s="8"/>
      <c r="CDR58" s="8"/>
      <c r="CDS58" s="8"/>
      <c r="CDT58" s="8"/>
      <c r="CDU58" s="8"/>
      <c r="CDV58" s="8"/>
      <c r="CDW58" s="8"/>
      <c r="CDX58" s="8"/>
      <c r="CDY58" s="8"/>
      <c r="CDZ58" s="8"/>
      <c r="CEA58" s="8"/>
      <c r="CEB58" s="8"/>
      <c r="CEC58" s="8"/>
      <c r="CED58" s="8"/>
      <c r="CEE58" s="8"/>
      <c r="CEF58" s="8"/>
      <c r="CEG58" s="8"/>
      <c r="CEH58" s="8"/>
      <c r="CEI58" s="8"/>
      <c r="CEJ58" s="8"/>
      <c r="CEK58" s="8"/>
      <c r="CEL58" s="8"/>
      <c r="CEM58" s="8"/>
      <c r="CEN58" s="8"/>
      <c r="CEO58" s="8"/>
      <c r="CEP58" s="8"/>
      <c r="CEQ58" s="8"/>
      <c r="CER58" s="8"/>
      <c r="CES58" s="8"/>
      <c r="CET58" s="8"/>
      <c r="CEU58" s="8"/>
      <c r="CEV58" s="8"/>
      <c r="CEW58" s="8"/>
      <c r="CEX58" s="8"/>
      <c r="CEY58" s="8"/>
      <c r="CEZ58" s="8"/>
      <c r="CFA58" s="8"/>
      <c r="CFB58" s="8"/>
      <c r="CFC58" s="8"/>
      <c r="CFD58" s="8"/>
      <c r="CFE58" s="8"/>
      <c r="CFF58" s="8"/>
      <c r="CFG58" s="8"/>
      <c r="CFH58" s="8"/>
      <c r="CFI58" s="8"/>
      <c r="CFJ58" s="8"/>
      <c r="CFK58" s="8"/>
      <c r="CFL58" s="8"/>
      <c r="CFM58" s="8"/>
      <c r="CFN58" s="8"/>
      <c r="CFO58" s="8"/>
      <c r="CFP58" s="8"/>
      <c r="CFQ58" s="8"/>
      <c r="CFR58" s="8"/>
      <c r="CFS58" s="8"/>
      <c r="CFT58" s="8"/>
      <c r="CFU58" s="8"/>
      <c r="CFV58" s="8"/>
      <c r="CFW58" s="8"/>
      <c r="CFX58" s="8"/>
      <c r="CFY58" s="8"/>
      <c r="CFZ58" s="8"/>
      <c r="CGA58" s="8"/>
      <c r="CGB58" s="8"/>
      <c r="CGC58" s="8"/>
      <c r="CGD58" s="8"/>
      <c r="CGE58" s="8"/>
      <c r="CGF58" s="8"/>
      <c r="CGG58" s="8"/>
      <c r="CGH58" s="8"/>
      <c r="CGI58" s="8"/>
      <c r="CGJ58" s="8"/>
      <c r="CGK58" s="8"/>
      <c r="CGL58" s="8"/>
      <c r="CGM58" s="8"/>
      <c r="CGN58" s="8"/>
      <c r="CGO58" s="8"/>
      <c r="CGP58" s="8"/>
      <c r="CGQ58" s="8"/>
      <c r="CGR58" s="8"/>
      <c r="CGS58" s="8"/>
      <c r="CGT58" s="8"/>
      <c r="CGU58" s="8"/>
      <c r="CGV58" s="8"/>
      <c r="CGW58" s="8"/>
      <c r="CGX58" s="8"/>
      <c r="CGY58" s="8"/>
      <c r="CGZ58" s="8"/>
      <c r="CHA58" s="8"/>
      <c r="CHB58" s="8"/>
      <c r="CHC58" s="8"/>
      <c r="CHD58" s="8"/>
      <c r="CHE58" s="8"/>
      <c r="CHF58" s="8"/>
      <c r="CHG58" s="8"/>
      <c r="CHH58" s="8"/>
      <c r="CHI58" s="8"/>
      <c r="CHJ58" s="8"/>
      <c r="CHK58" s="8"/>
      <c r="CHL58" s="8"/>
      <c r="CHM58" s="8"/>
      <c r="CHN58" s="8"/>
      <c r="CHO58" s="8"/>
      <c r="CHP58" s="8"/>
      <c r="CHQ58" s="8"/>
      <c r="CHR58" s="8"/>
      <c r="CHS58" s="8"/>
      <c r="CHT58" s="8"/>
      <c r="CHU58" s="8"/>
      <c r="CHV58" s="8"/>
      <c r="CHW58" s="8"/>
      <c r="CHX58" s="8"/>
      <c r="CHY58" s="8"/>
      <c r="CHZ58" s="8"/>
      <c r="CIA58" s="8"/>
      <c r="CIB58" s="8"/>
      <c r="CIC58" s="8"/>
      <c r="CID58" s="8"/>
      <c r="CIE58" s="8"/>
      <c r="CIF58" s="8"/>
      <c r="CIG58" s="8"/>
      <c r="CIH58" s="8"/>
      <c r="CII58" s="8"/>
      <c r="CIJ58" s="8"/>
      <c r="CIK58" s="8"/>
      <c r="CIL58" s="8"/>
      <c r="CIM58" s="8"/>
      <c r="CIN58" s="8"/>
      <c r="CIO58" s="8"/>
      <c r="CIP58" s="8"/>
      <c r="CIQ58" s="8"/>
      <c r="CIR58" s="8"/>
      <c r="CIS58" s="8"/>
      <c r="CIT58" s="8"/>
      <c r="CIU58" s="8"/>
      <c r="CIV58" s="8"/>
      <c r="CIW58" s="8"/>
      <c r="CIX58" s="8"/>
      <c r="CIY58" s="8"/>
      <c r="CIZ58" s="8"/>
      <c r="CJA58" s="8"/>
      <c r="CJB58" s="8"/>
      <c r="CJC58" s="8"/>
      <c r="CJD58" s="8"/>
      <c r="CJE58" s="8"/>
      <c r="CJF58" s="8"/>
      <c r="CJG58" s="8"/>
      <c r="CJH58" s="8"/>
      <c r="CJI58" s="8"/>
      <c r="CJJ58" s="8"/>
      <c r="CJK58" s="8"/>
      <c r="CJL58" s="8"/>
      <c r="CJM58" s="8"/>
      <c r="CJN58" s="8"/>
      <c r="CJO58" s="8"/>
      <c r="CJP58" s="8"/>
      <c r="CJQ58" s="8"/>
      <c r="CJR58" s="8"/>
      <c r="CJS58" s="8"/>
      <c r="CJT58" s="8"/>
      <c r="CJU58" s="8"/>
      <c r="CJV58" s="8"/>
      <c r="CJW58" s="8"/>
      <c r="CJX58" s="8"/>
      <c r="CJY58" s="8"/>
      <c r="CJZ58" s="8"/>
      <c r="CKA58" s="8"/>
      <c r="CKB58" s="8"/>
      <c r="CKC58" s="8"/>
      <c r="CKD58" s="8"/>
      <c r="CKE58" s="8"/>
      <c r="CKF58" s="8"/>
      <c r="CKG58" s="8"/>
      <c r="CKH58" s="8"/>
      <c r="CKI58" s="8"/>
      <c r="CKJ58" s="8"/>
      <c r="CKK58" s="8"/>
      <c r="CKL58" s="8"/>
      <c r="CKM58" s="8"/>
      <c r="CKN58" s="8"/>
      <c r="CKO58" s="8"/>
      <c r="CKP58" s="8"/>
      <c r="CKQ58" s="8"/>
      <c r="CKR58" s="8"/>
      <c r="CKS58" s="8"/>
      <c r="CKT58" s="8"/>
      <c r="CKU58" s="8"/>
      <c r="CKV58" s="8"/>
      <c r="CKW58" s="8"/>
      <c r="CKX58" s="8"/>
      <c r="CKY58" s="8"/>
      <c r="CKZ58" s="8"/>
      <c r="CLA58" s="8"/>
      <c r="CLB58" s="8"/>
      <c r="CLC58" s="8"/>
      <c r="CLD58" s="8"/>
      <c r="CLE58" s="8"/>
      <c r="CLF58" s="8"/>
      <c r="CLG58" s="8"/>
      <c r="CLH58" s="8"/>
      <c r="CLI58" s="8"/>
      <c r="CLJ58" s="8"/>
      <c r="CLK58" s="8"/>
      <c r="CLL58" s="8"/>
      <c r="CLM58" s="8"/>
      <c r="CLN58" s="8"/>
      <c r="CLO58" s="8"/>
      <c r="CLP58" s="8"/>
      <c r="CLQ58" s="8"/>
      <c r="CLR58" s="8"/>
      <c r="CLS58" s="8"/>
      <c r="CLT58" s="8"/>
      <c r="CLU58" s="8"/>
      <c r="CLV58" s="8"/>
      <c r="CLW58" s="8"/>
      <c r="CLX58" s="8"/>
      <c r="CLY58" s="8"/>
      <c r="CLZ58" s="8"/>
      <c r="CMA58" s="8"/>
      <c r="CMB58" s="8"/>
      <c r="CMC58" s="8"/>
      <c r="CMD58" s="8"/>
      <c r="CME58" s="8"/>
      <c r="CMF58" s="8"/>
      <c r="CMG58" s="8"/>
      <c r="CMH58" s="8"/>
      <c r="CMI58" s="8"/>
      <c r="CMJ58" s="8"/>
      <c r="CMK58" s="8"/>
      <c r="CML58" s="8"/>
      <c r="CMM58" s="8"/>
      <c r="CMN58" s="8"/>
      <c r="CMO58" s="8"/>
      <c r="CMP58" s="8"/>
      <c r="CMQ58" s="8"/>
      <c r="CMR58" s="8"/>
      <c r="CMS58" s="8"/>
      <c r="CMT58" s="8"/>
      <c r="CMU58" s="8"/>
      <c r="CMV58" s="8"/>
      <c r="CMW58" s="8"/>
      <c r="CMX58" s="8"/>
      <c r="CMY58" s="8"/>
      <c r="CMZ58" s="8"/>
      <c r="CNA58" s="8"/>
      <c r="CNB58" s="8"/>
      <c r="CNC58" s="8"/>
      <c r="CND58" s="8"/>
      <c r="CNE58" s="8"/>
      <c r="CNF58" s="8"/>
      <c r="CNG58" s="8"/>
      <c r="CNH58" s="8"/>
      <c r="CNI58" s="8"/>
      <c r="CNJ58" s="8"/>
      <c r="CNK58" s="8"/>
      <c r="CNL58" s="8"/>
      <c r="CNM58" s="8"/>
      <c r="CNN58" s="8"/>
      <c r="CNO58" s="8"/>
      <c r="CNP58" s="8"/>
      <c r="CNQ58" s="8"/>
      <c r="CNR58" s="8"/>
      <c r="CNS58" s="8"/>
      <c r="CNT58" s="8"/>
      <c r="CNU58" s="8"/>
      <c r="CNV58" s="8"/>
      <c r="CNW58" s="8"/>
      <c r="CNX58" s="8"/>
      <c r="CNY58" s="8"/>
      <c r="CNZ58" s="8"/>
      <c r="COA58" s="8"/>
      <c r="COB58" s="8"/>
      <c r="COC58" s="8"/>
      <c r="COD58" s="8"/>
      <c r="COE58" s="8"/>
      <c r="COF58" s="8"/>
      <c r="COG58" s="8"/>
      <c r="COH58" s="8"/>
      <c r="COI58" s="8"/>
      <c r="COJ58" s="8"/>
      <c r="COK58" s="8"/>
      <c r="COL58" s="8"/>
      <c r="COM58" s="8"/>
      <c r="CON58" s="8"/>
      <c r="COO58" s="8"/>
      <c r="COP58" s="8"/>
      <c r="COQ58" s="8"/>
      <c r="COR58" s="8"/>
      <c r="COS58" s="8"/>
      <c r="COT58" s="8"/>
      <c r="COU58" s="8"/>
      <c r="COV58" s="8"/>
      <c r="COW58" s="8"/>
      <c r="COX58" s="8"/>
      <c r="COY58" s="8"/>
      <c r="COZ58" s="8"/>
      <c r="CPA58" s="8"/>
      <c r="CPB58" s="8"/>
      <c r="CPC58" s="8"/>
      <c r="CPD58" s="8"/>
      <c r="CPE58" s="8"/>
      <c r="CPF58" s="8"/>
      <c r="CPG58" s="8"/>
      <c r="CPH58" s="8"/>
      <c r="CPI58" s="8"/>
      <c r="CPJ58" s="8"/>
      <c r="CPK58" s="8"/>
      <c r="CPL58" s="8"/>
      <c r="CPM58" s="8"/>
      <c r="CPN58" s="8"/>
      <c r="CPO58" s="8"/>
      <c r="CPP58" s="8"/>
      <c r="CPQ58" s="8"/>
      <c r="CPR58" s="8"/>
      <c r="CPS58" s="8"/>
      <c r="CPT58" s="8"/>
      <c r="CPU58" s="8"/>
      <c r="CPV58" s="8"/>
      <c r="CPW58" s="8"/>
      <c r="CPX58" s="8"/>
      <c r="CPY58" s="8"/>
      <c r="CPZ58" s="8"/>
      <c r="CQA58" s="8"/>
      <c r="CQB58" s="8"/>
      <c r="CQC58" s="8"/>
      <c r="CQD58" s="8"/>
      <c r="CQE58" s="8"/>
      <c r="CQF58" s="8"/>
      <c r="CQG58" s="8"/>
      <c r="CQH58" s="8"/>
      <c r="CQI58" s="8"/>
      <c r="CQJ58" s="8"/>
      <c r="CQK58" s="8"/>
      <c r="CQL58" s="8"/>
      <c r="CQM58" s="8"/>
      <c r="CQN58" s="8"/>
      <c r="CQO58" s="8"/>
      <c r="CQP58" s="8"/>
      <c r="CQQ58" s="8"/>
      <c r="CQR58" s="8"/>
      <c r="CQS58" s="8"/>
      <c r="CQT58" s="8"/>
      <c r="CQU58" s="8"/>
      <c r="CQV58" s="8"/>
      <c r="CQW58" s="8"/>
      <c r="CQX58" s="8"/>
      <c r="CQY58" s="8"/>
      <c r="CQZ58" s="8"/>
      <c r="CRA58" s="8"/>
      <c r="CRB58" s="8"/>
      <c r="CRC58" s="8"/>
      <c r="CRD58" s="8"/>
      <c r="CRE58" s="8"/>
      <c r="CRF58" s="8"/>
      <c r="CRG58" s="8"/>
      <c r="CRH58" s="8"/>
      <c r="CRI58" s="8"/>
      <c r="CRJ58" s="8"/>
      <c r="CRK58" s="8"/>
      <c r="CRL58" s="8"/>
      <c r="CRM58" s="8"/>
      <c r="CRN58" s="8"/>
      <c r="CRO58" s="8"/>
      <c r="CRP58" s="8"/>
      <c r="CRQ58" s="8"/>
      <c r="CRR58" s="8"/>
      <c r="CRS58" s="8"/>
      <c r="CRT58" s="8"/>
      <c r="CRU58" s="8"/>
      <c r="CRV58" s="8"/>
      <c r="CRW58" s="8"/>
      <c r="CRX58" s="8"/>
      <c r="CRY58" s="8"/>
      <c r="CRZ58" s="8"/>
      <c r="CSA58" s="8"/>
      <c r="CSB58" s="8"/>
      <c r="CSC58" s="8"/>
      <c r="CSD58" s="8"/>
      <c r="CSE58" s="8"/>
      <c r="CSF58" s="8"/>
      <c r="CSG58" s="8"/>
      <c r="CSH58" s="8"/>
      <c r="CSI58" s="8"/>
      <c r="CSJ58" s="8"/>
      <c r="CSK58" s="8"/>
      <c r="CSL58" s="8"/>
      <c r="CSM58" s="8"/>
      <c r="CSN58" s="8"/>
      <c r="CSO58" s="8"/>
      <c r="CSP58" s="8"/>
      <c r="CSQ58" s="8"/>
      <c r="CSR58" s="8"/>
      <c r="CSS58" s="8"/>
      <c r="CST58" s="8"/>
      <c r="CSU58" s="8"/>
      <c r="CSV58" s="8"/>
      <c r="CSW58" s="8"/>
      <c r="CSX58" s="8"/>
      <c r="CSY58" s="8"/>
      <c r="CSZ58" s="8"/>
      <c r="CTA58" s="8"/>
      <c r="CTB58" s="8"/>
      <c r="CTC58" s="8"/>
      <c r="CTD58" s="8"/>
      <c r="CTE58" s="8"/>
      <c r="CTF58" s="8"/>
      <c r="CTG58" s="8"/>
      <c r="CTH58" s="8"/>
      <c r="CTI58" s="8"/>
      <c r="CTJ58" s="8"/>
      <c r="CTK58" s="8"/>
      <c r="CTL58" s="8"/>
      <c r="CTM58" s="8"/>
      <c r="CTN58" s="8"/>
      <c r="CTO58" s="8"/>
      <c r="CTP58" s="8"/>
      <c r="CTQ58" s="8"/>
      <c r="CTR58" s="8"/>
      <c r="CTS58" s="8"/>
      <c r="CTT58" s="8"/>
      <c r="CTU58" s="8"/>
      <c r="CTV58" s="8"/>
      <c r="CTW58" s="8"/>
      <c r="CTX58" s="8"/>
      <c r="CTY58" s="8"/>
      <c r="CTZ58" s="8"/>
      <c r="CUA58" s="8"/>
      <c r="CUB58" s="8"/>
      <c r="CUC58" s="8"/>
      <c r="CUD58" s="8"/>
      <c r="CUE58" s="8"/>
      <c r="CUF58" s="8"/>
      <c r="CUG58" s="8"/>
      <c r="CUH58" s="8"/>
      <c r="CUI58" s="8"/>
      <c r="CUJ58" s="8"/>
      <c r="CUK58" s="8"/>
      <c r="CUL58" s="8"/>
      <c r="CUM58" s="8"/>
      <c r="CUN58" s="8"/>
      <c r="CUO58" s="8"/>
      <c r="CUP58" s="8"/>
      <c r="CUQ58" s="8"/>
      <c r="CUR58" s="8"/>
      <c r="CUS58" s="8"/>
      <c r="CUT58" s="8"/>
      <c r="CUU58" s="8"/>
      <c r="CUV58" s="8"/>
      <c r="CUW58" s="8"/>
      <c r="CUX58" s="8"/>
      <c r="CUY58" s="8"/>
      <c r="CUZ58" s="8"/>
      <c r="CVA58" s="8"/>
      <c r="CVB58" s="8"/>
      <c r="CVC58" s="8"/>
      <c r="CVD58" s="8"/>
      <c r="CVE58" s="8"/>
      <c r="CVF58" s="8"/>
      <c r="CVG58" s="8"/>
      <c r="CVH58" s="8"/>
      <c r="CVI58" s="8"/>
      <c r="CVJ58" s="8"/>
      <c r="CVK58" s="8"/>
      <c r="CVL58" s="8"/>
      <c r="CVM58" s="8"/>
      <c r="CVN58" s="8"/>
      <c r="CVO58" s="8"/>
      <c r="CVP58" s="8"/>
      <c r="CVQ58" s="8"/>
      <c r="CVR58" s="8"/>
      <c r="CVS58" s="8"/>
      <c r="CVT58" s="8"/>
      <c r="CVU58" s="8"/>
      <c r="CVV58" s="8"/>
      <c r="CVW58" s="8"/>
      <c r="CVX58" s="8"/>
      <c r="CVY58" s="8"/>
      <c r="CVZ58" s="8"/>
      <c r="CWA58" s="8"/>
      <c r="CWB58" s="8"/>
      <c r="CWC58" s="8"/>
      <c r="CWD58" s="8"/>
      <c r="CWE58" s="8"/>
      <c r="CWF58" s="8"/>
      <c r="CWG58" s="8"/>
      <c r="CWH58" s="8"/>
      <c r="CWI58" s="8"/>
      <c r="CWJ58" s="8"/>
      <c r="CWK58" s="8"/>
      <c r="CWL58" s="8"/>
      <c r="CWM58" s="8"/>
      <c r="CWN58" s="8"/>
      <c r="CWO58" s="8"/>
      <c r="CWP58" s="8"/>
      <c r="CWQ58" s="8"/>
      <c r="CWR58" s="8"/>
      <c r="CWS58" s="8"/>
      <c r="CWT58" s="8"/>
      <c r="CWU58" s="8"/>
      <c r="CWV58" s="8"/>
      <c r="CWW58" s="8"/>
      <c r="CWX58" s="8"/>
      <c r="CWY58" s="8"/>
      <c r="CWZ58" s="8"/>
      <c r="CXA58" s="8"/>
      <c r="CXB58" s="8"/>
      <c r="CXC58" s="8"/>
      <c r="CXD58" s="8"/>
      <c r="CXE58" s="8"/>
      <c r="CXF58" s="8"/>
      <c r="CXG58" s="8"/>
      <c r="CXH58" s="8"/>
      <c r="CXI58" s="8"/>
      <c r="CXJ58" s="8"/>
      <c r="CXK58" s="8"/>
      <c r="CXL58" s="8"/>
      <c r="CXM58" s="8"/>
      <c r="CXN58" s="8"/>
      <c r="CXO58" s="8"/>
      <c r="CXP58" s="8"/>
      <c r="CXQ58" s="8"/>
      <c r="CXR58" s="8"/>
      <c r="CXS58" s="8"/>
      <c r="CXT58" s="8"/>
      <c r="CXU58" s="8"/>
      <c r="CXV58" s="8"/>
      <c r="CXW58" s="8"/>
      <c r="CXX58" s="8"/>
      <c r="CXY58" s="8"/>
      <c r="CXZ58" s="8"/>
      <c r="CYA58" s="8"/>
      <c r="CYB58" s="8"/>
      <c r="CYC58" s="8"/>
      <c r="CYD58" s="8"/>
      <c r="CYE58" s="8"/>
      <c r="CYF58" s="8"/>
      <c r="CYG58" s="8"/>
      <c r="CYH58" s="8"/>
      <c r="CYI58" s="8"/>
      <c r="CYJ58" s="8"/>
      <c r="CYK58" s="8"/>
      <c r="CYL58" s="8"/>
      <c r="CYM58" s="8"/>
      <c r="CYN58" s="8"/>
      <c r="CYO58" s="8"/>
      <c r="CYP58" s="8"/>
      <c r="CYQ58" s="8"/>
      <c r="CYR58" s="8"/>
      <c r="CYS58" s="8"/>
      <c r="CYT58" s="8"/>
      <c r="CYU58" s="8"/>
      <c r="CYV58" s="8"/>
      <c r="CYW58" s="8"/>
      <c r="CYX58" s="8"/>
      <c r="CYY58" s="8"/>
      <c r="CYZ58" s="8"/>
      <c r="CZA58" s="8"/>
      <c r="CZB58" s="8"/>
      <c r="CZC58" s="8"/>
      <c r="CZD58" s="8"/>
      <c r="CZE58" s="8"/>
      <c r="CZF58" s="8"/>
      <c r="CZG58" s="8"/>
      <c r="CZH58" s="8"/>
      <c r="CZI58" s="8"/>
      <c r="CZJ58" s="8"/>
      <c r="CZK58" s="8"/>
      <c r="CZL58" s="8"/>
      <c r="CZM58" s="8"/>
      <c r="CZN58" s="8"/>
      <c r="CZO58" s="8"/>
      <c r="CZP58" s="8"/>
      <c r="CZQ58" s="8"/>
      <c r="CZR58" s="8"/>
      <c r="CZS58" s="8"/>
      <c r="CZT58" s="8"/>
      <c r="CZU58" s="8"/>
      <c r="CZV58" s="8"/>
      <c r="CZW58" s="8"/>
      <c r="CZX58" s="8"/>
      <c r="CZY58" s="8"/>
      <c r="CZZ58" s="8"/>
      <c r="DAA58" s="8"/>
      <c r="DAB58" s="8"/>
      <c r="DAC58" s="8"/>
      <c r="DAD58" s="8"/>
      <c r="DAE58" s="8"/>
      <c r="DAF58" s="8"/>
      <c r="DAG58" s="8"/>
      <c r="DAH58" s="8"/>
      <c r="DAI58" s="8"/>
      <c r="DAJ58" s="8"/>
      <c r="DAK58" s="8"/>
      <c r="DAL58" s="8"/>
      <c r="DAM58" s="8"/>
      <c r="DAN58" s="8"/>
      <c r="DAO58" s="8"/>
      <c r="DAP58" s="8"/>
      <c r="DAQ58" s="8"/>
      <c r="DAR58" s="8"/>
      <c r="DAS58" s="8"/>
      <c r="DAT58" s="8"/>
      <c r="DAU58" s="8"/>
      <c r="DAV58" s="8"/>
      <c r="DAW58" s="8"/>
      <c r="DAX58" s="8"/>
      <c r="DAY58" s="8"/>
      <c r="DAZ58" s="8"/>
      <c r="DBA58" s="8"/>
      <c r="DBB58" s="8"/>
      <c r="DBC58" s="8"/>
      <c r="DBD58" s="8"/>
      <c r="DBE58" s="8"/>
      <c r="DBF58" s="8"/>
      <c r="DBG58" s="8"/>
      <c r="DBH58" s="8"/>
      <c r="DBI58" s="8"/>
      <c r="DBJ58" s="8"/>
      <c r="DBK58" s="8"/>
      <c r="DBL58" s="8"/>
      <c r="DBM58" s="8"/>
      <c r="DBN58" s="8"/>
      <c r="DBO58" s="8"/>
      <c r="DBP58" s="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  <c r="GJU58" s="8"/>
      <c r="GJV58" s="8"/>
      <c r="GJW58" s="8"/>
      <c r="GJX58" s="8"/>
      <c r="GJY58" s="8"/>
      <c r="GJZ58" s="8"/>
      <c r="GKA58" s="8"/>
      <c r="GKB58" s="8"/>
      <c r="GKC58" s="8"/>
      <c r="GKD58" s="8"/>
      <c r="GKE58" s="8"/>
      <c r="GKF58" s="8"/>
      <c r="GKG58" s="8"/>
      <c r="GKH58" s="8"/>
      <c r="GKI58" s="8"/>
      <c r="GKJ58" s="8"/>
      <c r="GKK58" s="8"/>
      <c r="GKL58" s="8"/>
      <c r="GKM58" s="8"/>
      <c r="GKN58" s="8"/>
      <c r="GKO58" s="8"/>
      <c r="GKP58" s="8"/>
      <c r="GKQ58" s="8"/>
      <c r="GKR58" s="8"/>
      <c r="GKS58" s="8"/>
      <c r="GKT58" s="8"/>
      <c r="GKU58" s="8"/>
      <c r="GKV58" s="8"/>
      <c r="GKW58" s="8"/>
      <c r="GKX58" s="8"/>
      <c r="GKY58" s="8"/>
      <c r="GKZ58" s="8"/>
      <c r="GLA58" s="8"/>
      <c r="GLB58" s="8"/>
      <c r="GLC58" s="8"/>
      <c r="GLD58" s="8"/>
      <c r="GLE58" s="8"/>
      <c r="GLF58" s="8"/>
      <c r="GLG58" s="8"/>
      <c r="GLH58" s="8"/>
      <c r="GLI58" s="8"/>
      <c r="GLJ58" s="8"/>
      <c r="GLK58" s="8"/>
      <c r="GLL58" s="8"/>
      <c r="GLM58" s="8"/>
      <c r="GLN58" s="8"/>
      <c r="GLO58" s="8"/>
      <c r="GLP58" s="8"/>
      <c r="GLQ58" s="8"/>
      <c r="GLR58" s="8"/>
      <c r="GLS58" s="8"/>
      <c r="GLT58" s="8"/>
      <c r="GLU58" s="8"/>
      <c r="GLV58" s="8"/>
      <c r="GLW58" s="8"/>
      <c r="GLX58" s="8"/>
      <c r="GLY58" s="8"/>
      <c r="GLZ58" s="8"/>
      <c r="GMA58" s="8"/>
      <c r="GMB58" s="8"/>
      <c r="GMC58" s="8"/>
      <c r="GMD58" s="8"/>
      <c r="GME58" s="8"/>
      <c r="GMF58" s="8"/>
      <c r="GMG58" s="8"/>
      <c r="GMH58" s="8"/>
      <c r="GMI58" s="8"/>
      <c r="GMJ58" s="8"/>
      <c r="GMK58" s="8"/>
      <c r="GML58" s="8"/>
      <c r="GMM58" s="8"/>
      <c r="GMN58" s="8"/>
      <c r="GMO58" s="8"/>
      <c r="GMP58" s="8"/>
      <c r="GMQ58" s="8"/>
      <c r="GMR58" s="8"/>
      <c r="GMS58" s="8"/>
      <c r="GMT58" s="8"/>
      <c r="GMU58" s="8"/>
      <c r="GMV58" s="8"/>
      <c r="GMW58" s="8"/>
      <c r="GMX58" s="8"/>
      <c r="GMY58" s="8"/>
      <c r="GMZ58" s="8"/>
      <c r="GNA58" s="8"/>
      <c r="GNB58" s="8"/>
      <c r="GNC58" s="8"/>
      <c r="GND58" s="8"/>
      <c r="GNE58" s="8"/>
      <c r="GNF58" s="8"/>
      <c r="GNG58" s="8"/>
      <c r="GNH58" s="8"/>
      <c r="GNI58" s="8"/>
      <c r="GNJ58" s="8"/>
      <c r="GNK58" s="8"/>
      <c r="GNL58" s="8"/>
      <c r="GNM58" s="8"/>
      <c r="GNN58" s="8"/>
      <c r="GNO58" s="8"/>
      <c r="GNP58" s="8"/>
      <c r="GNQ58" s="8"/>
      <c r="GNR58" s="8"/>
      <c r="GNS58" s="8"/>
      <c r="GNT58" s="8"/>
      <c r="GNU58" s="8"/>
      <c r="GNV58" s="8"/>
      <c r="GNW58" s="8"/>
      <c r="GNX58" s="8"/>
      <c r="GNY58" s="8"/>
      <c r="GNZ58" s="8"/>
      <c r="GOA58" s="8"/>
      <c r="GOB58" s="8"/>
      <c r="GOC58" s="8"/>
      <c r="GOD58" s="8"/>
      <c r="GOE58" s="8"/>
      <c r="GOF58" s="8"/>
      <c r="GOG58" s="8"/>
      <c r="GOH58" s="8"/>
      <c r="GOI58" s="8"/>
      <c r="GOJ58" s="8"/>
      <c r="GOK58" s="8"/>
      <c r="GOL58" s="8"/>
      <c r="GOM58" s="8"/>
      <c r="GON58" s="8"/>
      <c r="GOO58" s="8"/>
      <c r="GOP58" s="8"/>
      <c r="GOQ58" s="8"/>
      <c r="GOR58" s="8"/>
      <c r="GOS58" s="8"/>
      <c r="GOT58" s="8"/>
      <c r="GOU58" s="8"/>
      <c r="GOV58" s="8"/>
      <c r="GOW58" s="8"/>
      <c r="GOX58" s="8"/>
      <c r="GOY58" s="8"/>
      <c r="GOZ58" s="8"/>
      <c r="GPA58" s="8"/>
      <c r="GPB58" s="8"/>
      <c r="GPC58" s="8"/>
      <c r="GPD58" s="8"/>
      <c r="GPE58" s="8"/>
      <c r="GPF58" s="8"/>
      <c r="GPG58" s="8"/>
      <c r="GPH58" s="8"/>
      <c r="GPI58" s="8"/>
      <c r="GPJ58" s="8"/>
      <c r="GPK58" s="8"/>
      <c r="GPL58" s="8"/>
      <c r="GPM58" s="8"/>
      <c r="GPN58" s="8"/>
      <c r="GPO58" s="8"/>
      <c r="GPP58" s="8"/>
      <c r="GPQ58" s="8"/>
      <c r="GPR58" s="8"/>
      <c r="GPS58" s="8"/>
      <c r="GPT58" s="8"/>
      <c r="GPU58" s="8"/>
      <c r="GPV58" s="8"/>
      <c r="GPW58" s="8"/>
      <c r="GPX58" s="8"/>
      <c r="GPY58" s="8"/>
      <c r="GPZ58" s="8"/>
      <c r="GQA58" s="8"/>
      <c r="GQB58" s="8"/>
      <c r="GQC58" s="8"/>
      <c r="GQD58" s="8"/>
      <c r="GQE58" s="8"/>
      <c r="GQF58" s="8"/>
      <c r="GQG58" s="8"/>
      <c r="GQH58" s="8"/>
      <c r="GQI58" s="8"/>
      <c r="GQJ58" s="8"/>
      <c r="GQK58" s="8"/>
      <c r="GQL58" s="8"/>
      <c r="GQM58" s="8"/>
      <c r="GQN58" s="8"/>
      <c r="GQO58" s="8"/>
      <c r="GQP58" s="8"/>
      <c r="GQQ58" s="8"/>
      <c r="GQR58" s="8"/>
      <c r="GQS58" s="8"/>
      <c r="GQT58" s="8"/>
      <c r="GQU58" s="8"/>
      <c r="GQV58" s="8"/>
      <c r="GQW58" s="8"/>
      <c r="GQX58" s="8"/>
      <c r="GQY58" s="8"/>
      <c r="GQZ58" s="8"/>
      <c r="GRA58" s="8"/>
      <c r="GRB58" s="8"/>
      <c r="GRC58" s="8"/>
      <c r="GRD58" s="8"/>
      <c r="GRE58" s="8"/>
      <c r="GRF58" s="8"/>
      <c r="GRG58" s="8"/>
      <c r="GRH58" s="8"/>
      <c r="GRI58" s="8"/>
      <c r="GRJ58" s="8"/>
      <c r="GRK58" s="8"/>
      <c r="GRL58" s="8"/>
      <c r="GRM58" s="8"/>
      <c r="GRN58" s="8"/>
      <c r="GRO58" s="8"/>
      <c r="GRP58" s="8"/>
      <c r="GRQ58" s="8"/>
      <c r="GRR58" s="8"/>
      <c r="GRS58" s="8"/>
      <c r="GRT58" s="8"/>
      <c r="GRU58" s="8"/>
      <c r="GRV58" s="8"/>
      <c r="GRW58" s="8"/>
      <c r="GRX58" s="8"/>
      <c r="GRY58" s="8"/>
      <c r="GRZ58" s="8"/>
      <c r="GSA58" s="8"/>
      <c r="GSB58" s="8"/>
      <c r="GSC58" s="8"/>
      <c r="GSD58" s="8"/>
      <c r="GSE58" s="8"/>
      <c r="GSF58" s="8"/>
      <c r="GSG58" s="8"/>
      <c r="GSH58" s="8"/>
      <c r="GSI58" s="8"/>
      <c r="GSJ58" s="8"/>
      <c r="GSK58" s="8"/>
      <c r="GSL58" s="8"/>
      <c r="GSM58" s="8"/>
      <c r="GSN58" s="8"/>
      <c r="GSO58" s="8"/>
      <c r="GSP58" s="8"/>
      <c r="GSQ58" s="8"/>
      <c r="GSR58" s="8"/>
      <c r="GSS58" s="8"/>
      <c r="GST58" s="8"/>
      <c r="GSU58" s="8"/>
      <c r="GSV58" s="8"/>
      <c r="GSW58" s="8"/>
      <c r="GSX58" s="8"/>
      <c r="GSY58" s="8"/>
      <c r="GSZ58" s="8"/>
      <c r="GTA58" s="8"/>
      <c r="GTB58" s="8"/>
      <c r="GTC58" s="8"/>
      <c r="GTD58" s="8"/>
      <c r="GTE58" s="8"/>
      <c r="GTF58" s="8"/>
      <c r="GTG58" s="8"/>
      <c r="GTH58" s="8"/>
      <c r="GTI58" s="8"/>
      <c r="GTJ58" s="8"/>
      <c r="GTK58" s="8"/>
      <c r="GTL58" s="8"/>
      <c r="GTM58" s="8"/>
      <c r="GTN58" s="8"/>
      <c r="GTO58" s="8"/>
      <c r="GTP58" s="8"/>
      <c r="GTQ58" s="8"/>
      <c r="GTR58" s="8"/>
      <c r="GTS58" s="8"/>
      <c r="GTT58" s="8"/>
      <c r="GTU58" s="8"/>
      <c r="GTV58" s="8"/>
      <c r="GTW58" s="8"/>
      <c r="GTX58" s="8"/>
      <c r="GTY58" s="8"/>
      <c r="GTZ58" s="8"/>
      <c r="GUA58" s="8"/>
      <c r="GUB58" s="8"/>
      <c r="GUC58" s="8"/>
      <c r="GUD58" s="8"/>
      <c r="GUE58" s="8"/>
      <c r="GUF58" s="8"/>
      <c r="GUG58" s="8"/>
      <c r="GUH58" s="8"/>
      <c r="GUI58" s="8"/>
      <c r="GUJ58" s="8"/>
      <c r="GUK58" s="8"/>
      <c r="GUL58" s="8"/>
      <c r="GUM58" s="8"/>
      <c r="GUN58" s="8"/>
      <c r="GUO58" s="8"/>
      <c r="GUP58" s="8"/>
      <c r="GUQ58" s="8"/>
      <c r="GUR58" s="8"/>
      <c r="GUS58" s="8"/>
      <c r="GUT58" s="8"/>
      <c r="GUU58" s="8"/>
      <c r="GUV58" s="8"/>
      <c r="GUW58" s="8"/>
      <c r="GUX58" s="8"/>
      <c r="GUY58" s="8"/>
      <c r="GUZ58" s="8"/>
      <c r="GVA58" s="8"/>
      <c r="GVB58" s="8"/>
      <c r="GVC58" s="8"/>
      <c r="GVD58" s="8"/>
      <c r="GVE58" s="8"/>
      <c r="GVF58" s="8"/>
      <c r="GVG58" s="8"/>
      <c r="GVH58" s="8"/>
      <c r="GVI58" s="8"/>
      <c r="GVJ58" s="8"/>
      <c r="GVK58" s="8"/>
      <c r="GVL58" s="8"/>
      <c r="GVM58" s="8"/>
      <c r="GVN58" s="8"/>
      <c r="GVO58" s="8"/>
      <c r="GVP58" s="8"/>
      <c r="GVQ58" s="8"/>
      <c r="GVR58" s="8"/>
      <c r="GVS58" s="8"/>
      <c r="GVT58" s="8"/>
      <c r="GVU58" s="8"/>
      <c r="GVV58" s="8"/>
      <c r="GVW58" s="8"/>
      <c r="GVX58" s="8"/>
      <c r="GVY58" s="8"/>
      <c r="GVZ58" s="8"/>
      <c r="GWA58" s="8"/>
      <c r="GWB58" s="8"/>
      <c r="GWC58" s="8"/>
      <c r="GWD58" s="8"/>
      <c r="GWE58" s="8"/>
      <c r="GWF58" s="8"/>
      <c r="GWG58" s="8"/>
      <c r="GWH58" s="8"/>
      <c r="GWI58" s="8"/>
      <c r="GWJ58" s="8"/>
      <c r="GWK58" s="8"/>
      <c r="GWL58" s="8"/>
      <c r="GWM58" s="8"/>
      <c r="GWN58" s="8"/>
      <c r="GWO58" s="8"/>
      <c r="GWP58" s="8"/>
      <c r="GWQ58" s="8"/>
      <c r="GWR58" s="8"/>
      <c r="GWS58" s="8"/>
      <c r="GWT58" s="8"/>
      <c r="GWU58" s="8"/>
      <c r="GWV58" s="8"/>
      <c r="GWW58" s="8"/>
      <c r="GWX58" s="8"/>
      <c r="GWY58" s="8"/>
      <c r="GWZ58" s="8"/>
      <c r="GXA58" s="8"/>
      <c r="GXB58" s="8"/>
      <c r="GXC58" s="8"/>
      <c r="GXD58" s="8"/>
      <c r="GXE58" s="8"/>
      <c r="GXF58" s="8"/>
      <c r="GXG58" s="8"/>
      <c r="GXH58" s="8"/>
      <c r="GXI58" s="8"/>
      <c r="GXJ58" s="8"/>
      <c r="GXK58" s="8"/>
      <c r="GXL58" s="8"/>
      <c r="GXM58" s="8"/>
      <c r="GXN58" s="8"/>
      <c r="GXO58" s="8"/>
      <c r="GXP58" s="8"/>
      <c r="GXQ58" s="8"/>
      <c r="GXR58" s="8"/>
      <c r="GXS58" s="8"/>
      <c r="GXT58" s="8"/>
      <c r="GXU58" s="8"/>
      <c r="GXV58" s="8"/>
      <c r="GXW58" s="8"/>
      <c r="GXX58" s="8"/>
      <c r="GXY58" s="8"/>
      <c r="GXZ58" s="8"/>
      <c r="GYA58" s="8"/>
      <c r="GYB58" s="8"/>
      <c r="GYC58" s="8"/>
      <c r="GYD58" s="8"/>
      <c r="GYE58" s="8"/>
      <c r="GYF58" s="8"/>
      <c r="GYG58" s="8"/>
      <c r="GYH58" s="8"/>
      <c r="GYI58" s="8"/>
      <c r="GYJ58" s="8"/>
      <c r="GYK58" s="8"/>
      <c r="GYL58" s="8"/>
      <c r="GYM58" s="8"/>
      <c r="GYN58" s="8"/>
      <c r="GYO58" s="8"/>
      <c r="GYP58" s="8"/>
      <c r="GYQ58" s="8"/>
      <c r="GYR58" s="8"/>
      <c r="GYS58" s="8"/>
      <c r="GYT58" s="8"/>
      <c r="GYU58" s="8"/>
      <c r="GYV58" s="8"/>
      <c r="GYW58" s="8"/>
      <c r="GYX58" s="8"/>
      <c r="GYY58" s="8"/>
      <c r="GYZ58" s="8"/>
      <c r="GZA58" s="8"/>
      <c r="GZB58" s="8"/>
      <c r="GZC58" s="8"/>
      <c r="GZD58" s="8"/>
      <c r="GZE58" s="8"/>
      <c r="GZF58" s="8"/>
      <c r="GZG58" s="8"/>
      <c r="GZH58" s="8"/>
      <c r="GZI58" s="8"/>
      <c r="GZJ58" s="8"/>
      <c r="GZK58" s="8"/>
      <c r="GZL58" s="8"/>
      <c r="GZM58" s="8"/>
      <c r="GZN58" s="8"/>
      <c r="GZO58" s="8"/>
      <c r="GZP58" s="8"/>
      <c r="GZQ58" s="8"/>
      <c r="GZR58" s="8"/>
      <c r="GZS58" s="8"/>
      <c r="GZT58" s="8"/>
      <c r="GZU58" s="8"/>
      <c r="GZV58" s="8"/>
      <c r="GZW58" s="8"/>
      <c r="GZX58" s="8"/>
      <c r="GZY58" s="8"/>
      <c r="GZZ58" s="8"/>
      <c r="HAA58" s="8"/>
      <c r="HAB58" s="8"/>
      <c r="HAC58" s="8"/>
      <c r="HAD58" s="8"/>
      <c r="HAE58" s="8"/>
      <c r="HAF58" s="8"/>
      <c r="HAG58" s="8"/>
      <c r="HAH58" s="8"/>
      <c r="HAI58" s="8"/>
      <c r="HAJ58" s="8"/>
      <c r="HAK58" s="8"/>
      <c r="HAL58" s="8"/>
      <c r="HAM58" s="8"/>
      <c r="HAN58" s="8"/>
      <c r="HAO58" s="8"/>
      <c r="HAP58" s="8"/>
      <c r="HAQ58" s="8"/>
      <c r="HAR58" s="8"/>
      <c r="HAS58" s="8"/>
      <c r="HAT58" s="8"/>
      <c r="HAU58" s="8"/>
      <c r="HAV58" s="8"/>
      <c r="HAW58" s="8"/>
      <c r="HAX58" s="8"/>
      <c r="HAY58" s="8"/>
      <c r="HAZ58" s="8"/>
      <c r="HBA58" s="8"/>
      <c r="HBB58" s="8"/>
      <c r="HBC58" s="8"/>
      <c r="HBD58" s="8"/>
      <c r="HBE58" s="8"/>
      <c r="HBF58" s="8"/>
      <c r="HBG58" s="8"/>
      <c r="HBH58" s="8"/>
      <c r="HBI58" s="8"/>
      <c r="HBJ58" s="8"/>
      <c r="HBK58" s="8"/>
      <c r="HBL58" s="8"/>
      <c r="HBM58" s="8"/>
      <c r="HBN58" s="8"/>
      <c r="HBO58" s="8"/>
      <c r="HBP58" s="8"/>
      <c r="HBQ58" s="8"/>
      <c r="HBR58" s="8"/>
      <c r="HBS58" s="8"/>
      <c r="HBT58" s="8"/>
      <c r="HBU58" s="8"/>
      <c r="HBV58" s="8"/>
      <c r="HBW58" s="8"/>
      <c r="HBX58" s="8"/>
      <c r="HBY58" s="8"/>
      <c r="HBZ58" s="8"/>
      <c r="HCA58" s="8"/>
      <c r="HCB58" s="8"/>
      <c r="HCC58" s="8"/>
      <c r="HCD58" s="8"/>
      <c r="HCE58" s="8"/>
      <c r="HCF58" s="8"/>
      <c r="HCG58" s="8"/>
      <c r="HCH58" s="8"/>
      <c r="HCI58" s="8"/>
      <c r="HCJ58" s="8"/>
      <c r="HCK58" s="8"/>
      <c r="HCL58" s="8"/>
      <c r="HCM58" s="8"/>
      <c r="HCN58" s="8"/>
      <c r="HCO58" s="8"/>
      <c r="HCP58" s="8"/>
      <c r="HCQ58" s="8"/>
      <c r="HCR58" s="8"/>
      <c r="HCS58" s="8"/>
      <c r="HCT58" s="8"/>
      <c r="HCU58" s="8"/>
      <c r="HCV58" s="8"/>
      <c r="HCW58" s="8"/>
      <c r="HCX58" s="8"/>
      <c r="HCY58" s="8"/>
      <c r="HCZ58" s="8"/>
      <c r="HDA58" s="8"/>
      <c r="HDB58" s="8"/>
      <c r="HDC58" s="8"/>
      <c r="HDD58" s="8"/>
      <c r="HDE58" s="8"/>
      <c r="HDF58" s="8"/>
      <c r="HDG58" s="8"/>
      <c r="HDH58" s="8"/>
      <c r="HDI58" s="8"/>
      <c r="HDJ58" s="8"/>
      <c r="HDK58" s="8"/>
      <c r="HDL58" s="8"/>
      <c r="HDM58" s="8"/>
      <c r="HDN58" s="8"/>
      <c r="HDO58" s="8"/>
      <c r="HDP58" s="8"/>
      <c r="HDQ58" s="8"/>
      <c r="HDR58" s="8"/>
      <c r="HDS58" s="8"/>
      <c r="HDT58" s="8"/>
      <c r="HDU58" s="8"/>
      <c r="HDV58" s="8"/>
      <c r="HDW58" s="8"/>
      <c r="HDX58" s="8"/>
      <c r="HDY58" s="8"/>
      <c r="HDZ58" s="8"/>
      <c r="HEA58" s="8"/>
      <c r="HEB58" s="8"/>
      <c r="HEC58" s="8"/>
      <c r="HED58" s="8"/>
      <c r="HEE58" s="8"/>
      <c r="HEF58" s="8"/>
      <c r="HEG58" s="8"/>
      <c r="HEH58" s="8"/>
      <c r="HEI58" s="8"/>
      <c r="HEJ58" s="8"/>
      <c r="HEK58" s="8"/>
      <c r="HEL58" s="8"/>
      <c r="HEM58" s="8"/>
      <c r="HEN58" s="8"/>
      <c r="HEO58" s="8"/>
      <c r="HEP58" s="8"/>
      <c r="HEQ58" s="8"/>
      <c r="HER58" s="8"/>
      <c r="HES58" s="8"/>
      <c r="HET58" s="8"/>
      <c r="HEU58" s="8"/>
      <c r="HEV58" s="8"/>
      <c r="HEW58" s="8"/>
      <c r="HEX58" s="8"/>
      <c r="HEY58" s="8"/>
      <c r="HEZ58" s="8"/>
      <c r="HFA58" s="8"/>
      <c r="HFB58" s="8"/>
      <c r="HFC58" s="8"/>
      <c r="HFD58" s="8"/>
      <c r="HFE58" s="8"/>
      <c r="HFF58" s="8"/>
      <c r="HFG58" s="8"/>
      <c r="HFH58" s="8"/>
      <c r="HFI58" s="8"/>
      <c r="HFJ58" s="8"/>
      <c r="HFK58" s="8"/>
      <c r="HFL58" s="8"/>
      <c r="HFM58" s="8"/>
      <c r="HFN58" s="8"/>
      <c r="HFO58" s="8"/>
      <c r="HFP58" s="8"/>
      <c r="HFQ58" s="8"/>
      <c r="HFR58" s="8"/>
      <c r="HFS58" s="8"/>
      <c r="HFT58" s="8"/>
      <c r="HFU58" s="8"/>
      <c r="HFV58" s="8"/>
      <c r="HFW58" s="8"/>
      <c r="HFX58" s="8"/>
      <c r="HFY58" s="8"/>
      <c r="HFZ58" s="8"/>
      <c r="HGA58" s="8"/>
      <c r="HGB58" s="8"/>
      <c r="HGC58" s="8"/>
      <c r="HGD58" s="8"/>
      <c r="HGE58" s="8"/>
      <c r="HGF58" s="8"/>
      <c r="HGG58" s="8"/>
      <c r="HGH58" s="8"/>
      <c r="HGI58" s="8"/>
      <c r="HGJ58" s="8"/>
      <c r="HGK58" s="8"/>
      <c r="HGL58" s="8"/>
      <c r="HGM58" s="8"/>
      <c r="HGN58" s="8"/>
      <c r="HGO58" s="8"/>
      <c r="HGP58" s="8"/>
      <c r="HGQ58" s="8"/>
      <c r="HGR58" s="8"/>
      <c r="HGS58" s="8"/>
      <c r="HGT58" s="8"/>
      <c r="HGU58" s="8"/>
      <c r="HGV58" s="8"/>
      <c r="HGW58" s="8"/>
      <c r="HGX58" s="8"/>
      <c r="HGY58" s="8"/>
      <c r="HGZ58" s="8"/>
      <c r="HHA58" s="8"/>
      <c r="HHB58" s="8"/>
      <c r="HHC58" s="8"/>
      <c r="HHD58" s="8"/>
      <c r="HHE58" s="8"/>
      <c r="HHF58" s="8"/>
      <c r="HHG58" s="8"/>
      <c r="HHH58" s="8"/>
      <c r="HHI58" s="8"/>
      <c r="HHJ58" s="8"/>
      <c r="HHK58" s="8"/>
      <c r="HHL58" s="8"/>
      <c r="HHM58" s="8"/>
      <c r="HHN58" s="8"/>
      <c r="HHO58" s="8"/>
      <c r="HHP58" s="8"/>
      <c r="HHQ58" s="8"/>
      <c r="HHR58" s="8"/>
      <c r="HHS58" s="8"/>
      <c r="HHT58" s="8"/>
      <c r="HHU58" s="8"/>
      <c r="HHV58" s="8"/>
      <c r="HHW58" s="8"/>
      <c r="HHX58" s="8"/>
      <c r="HHY58" s="8"/>
      <c r="HHZ58" s="8"/>
      <c r="HIA58" s="8"/>
      <c r="HIB58" s="8"/>
      <c r="HIC58" s="8"/>
      <c r="HID58" s="8"/>
      <c r="HIE58" s="8"/>
      <c r="HIF58" s="8"/>
      <c r="HIG58" s="8"/>
      <c r="HIH58" s="8"/>
      <c r="HII58" s="8"/>
      <c r="HIJ58" s="8"/>
      <c r="HIK58" s="8"/>
      <c r="HIL58" s="8"/>
      <c r="HIM58" s="8"/>
      <c r="HIN58" s="8"/>
      <c r="HIO58" s="8"/>
      <c r="HIP58" s="8"/>
      <c r="HIQ58" s="8"/>
      <c r="HIR58" s="8"/>
      <c r="HIS58" s="8"/>
      <c r="HIT58" s="8"/>
      <c r="HIU58" s="8"/>
      <c r="HIV58" s="8"/>
      <c r="HIW58" s="8"/>
      <c r="HIX58" s="8"/>
      <c r="HIY58" s="8"/>
      <c r="HIZ58" s="8"/>
      <c r="HJA58" s="8"/>
      <c r="HJB58" s="8"/>
      <c r="HJC58" s="8"/>
      <c r="HJD58" s="8"/>
      <c r="HJE58" s="8"/>
      <c r="HJF58" s="8"/>
      <c r="HJG58" s="8"/>
      <c r="HJH58" s="8"/>
      <c r="HJI58" s="8"/>
      <c r="HJJ58" s="8"/>
      <c r="HJK58" s="8"/>
      <c r="HJL58" s="8"/>
      <c r="HJM58" s="8"/>
      <c r="HJN58" s="8"/>
      <c r="HJO58" s="8"/>
      <c r="HJP58" s="8"/>
      <c r="HJQ58" s="8"/>
      <c r="HJR58" s="8"/>
      <c r="HJS58" s="8"/>
      <c r="HJT58" s="8"/>
      <c r="HJU58" s="8"/>
      <c r="HJV58" s="8"/>
      <c r="HJW58" s="8"/>
      <c r="HJX58" s="8"/>
      <c r="HJY58" s="8"/>
      <c r="HJZ58" s="8"/>
      <c r="HKA58" s="8"/>
      <c r="HKB58" s="8"/>
      <c r="HKC58" s="8"/>
      <c r="HKD58" s="8"/>
      <c r="HKE58" s="8"/>
      <c r="HKF58" s="8"/>
      <c r="HKG58" s="8"/>
      <c r="HKH58" s="8"/>
      <c r="HKI58" s="8"/>
      <c r="HKJ58" s="8"/>
      <c r="HKK58" s="8"/>
      <c r="HKL58" s="8"/>
      <c r="HKM58" s="8"/>
      <c r="HKN58" s="8"/>
      <c r="HKO58" s="8"/>
      <c r="HKP58" s="8"/>
      <c r="HKQ58" s="8"/>
      <c r="HKR58" s="8"/>
      <c r="HKS58" s="8"/>
      <c r="HKT58" s="8"/>
      <c r="HKU58" s="8"/>
      <c r="HKV58" s="8"/>
      <c r="HKW58" s="8"/>
      <c r="HKX58" s="8"/>
      <c r="HKY58" s="8"/>
      <c r="HKZ58" s="8"/>
      <c r="HLA58" s="8"/>
      <c r="HLB58" s="8"/>
      <c r="HLC58" s="8"/>
      <c r="HLD58" s="8"/>
      <c r="HLE58" s="8"/>
      <c r="HLF58" s="8"/>
      <c r="HLG58" s="8"/>
      <c r="HLH58" s="8"/>
      <c r="HLI58" s="8"/>
      <c r="HLJ58" s="8"/>
      <c r="HLK58" s="8"/>
      <c r="HLL58" s="8"/>
      <c r="HLM58" s="8"/>
      <c r="HLN58" s="8"/>
      <c r="HLO58" s="8"/>
      <c r="HLP58" s="8"/>
      <c r="HLQ58" s="8"/>
      <c r="HLR58" s="8"/>
      <c r="HLS58" s="8"/>
      <c r="HLT58" s="8"/>
      <c r="HLU58" s="8"/>
      <c r="HLV58" s="8"/>
      <c r="HLW58" s="8"/>
      <c r="HLX58" s="8"/>
      <c r="HLY58" s="8"/>
      <c r="HLZ58" s="8"/>
      <c r="HMA58" s="8"/>
      <c r="HMB58" s="8"/>
      <c r="HMC58" s="8"/>
      <c r="HMD58" s="8"/>
      <c r="HME58" s="8"/>
      <c r="HMF58" s="8"/>
      <c r="HMG58" s="8"/>
      <c r="HMH58" s="8"/>
      <c r="HMI58" s="8"/>
      <c r="HMJ58" s="8"/>
      <c r="HMK58" s="8"/>
      <c r="HML58" s="8"/>
      <c r="HMM58" s="8"/>
      <c r="HMN58" s="8"/>
      <c r="HMO58" s="8"/>
      <c r="HMP58" s="8"/>
      <c r="HMQ58" s="8"/>
      <c r="HMR58" s="8"/>
      <c r="HMS58" s="8"/>
      <c r="HMT58" s="8"/>
      <c r="HMU58" s="8"/>
      <c r="HMV58" s="8"/>
      <c r="HMW58" s="8"/>
      <c r="HMX58" s="8"/>
      <c r="HMY58" s="8"/>
      <c r="HMZ58" s="8"/>
      <c r="HNA58" s="8"/>
      <c r="HNB58" s="8"/>
      <c r="HNC58" s="8"/>
      <c r="HND58" s="8"/>
      <c r="HNE58" s="8"/>
      <c r="HNF58" s="8"/>
      <c r="HNG58" s="8"/>
      <c r="HNH58" s="8"/>
      <c r="HNI58" s="8"/>
      <c r="HNJ58" s="8"/>
      <c r="HNK58" s="8"/>
      <c r="HNL58" s="8"/>
      <c r="HNM58" s="8"/>
      <c r="HNN58" s="8"/>
      <c r="HNO58" s="8"/>
      <c r="HNP58" s="8"/>
      <c r="HNQ58" s="8"/>
      <c r="HNR58" s="8"/>
      <c r="HNS58" s="8"/>
      <c r="HNT58" s="8"/>
      <c r="HNU58" s="8"/>
      <c r="HNV58" s="8"/>
      <c r="HNW58" s="8"/>
      <c r="HNX58" s="8"/>
      <c r="HNY58" s="8"/>
      <c r="HNZ58" s="8"/>
      <c r="HOA58" s="8"/>
      <c r="HOB58" s="8"/>
      <c r="HOC58" s="8"/>
      <c r="HOD58" s="8"/>
      <c r="HOE58" s="8"/>
      <c r="HOF58" s="8"/>
      <c r="HOG58" s="8"/>
      <c r="HOH58" s="8"/>
      <c r="HOI58" s="8"/>
      <c r="HOJ58" s="8"/>
      <c r="HOK58" s="8"/>
      <c r="HOL58" s="8"/>
      <c r="HOM58" s="8"/>
      <c r="HON58" s="8"/>
      <c r="HOO58" s="8"/>
      <c r="HOP58" s="8"/>
      <c r="HOQ58" s="8"/>
      <c r="HOR58" s="8"/>
      <c r="HOS58" s="8"/>
      <c r="HOT58" s="8"/>
      <c r="HOU58" s="8"/>
      <c r="HOV58" s="8"/>
      <c r="HOW58" s="8"/>
      <c r="HOX58" s="8"/>
      <c r="HOY58" s="8"/>
      <c r="HOZ58" s="8"/>
      <c r="HPA58" s="8"/>
      <c r="HPB58" s="8"/>
      <c r="HPC58" s="8"/>
      <c r="HPD58" s="8"/>
      <c r="HPE58" s="8"/>
      <c r="HPF58" s="8"/>
      <c r="HPG58" s="8"/>
      <c r="HPH58" s="8"/>
      <c r="HPI58" s="8"/>
      <c r="HPJ58" s="8"/>
      <c r="HPK58" s="8"/>
      <c r="HPL58" s="8"/>
      <c r="HPM58" s="8"/>
      <c r="HPN58" s="8"/>
      <c r="HPO58" s="8"/>
      <c r="HPP58" s="8"/>
      <c r="HPQ58" s="8"/>
      <c r="HPR58" s="8"/>
      <c r="HPS58" s="8"/>
      <c r="HPT58" s="8"/>
      <c r="HPU58" s="8"/>
      <c r="HPV58" s="8"/>
      <c r="HPW58" s="8"/>
      <c r="HPX58" s="8"/>
      <c r="HPY58" s="8"/>
      <c r="HPZ58" s="8"/>
      <c r="HQA58" s="8"/>
      <c r="HQB58" s="8"/>
      <c r="HQC58" s="8"/>
      <c r="HQD58" s="8"/>
      <c r="HQE58" s="8"/>
      <c r="HQF58" s="8"/>
      <c r="HQG58" s="8"/>
      <c r="HQH58" s="8"/>
      <c r="HQI58" s="8"/>
      <c r="HQJ58" s="8"/>
      <c r="HQK58" s="8"/>
      <c r="HQL58" s="8"/>
      <c r="HQM58" s="8"/>
      <c r="HQN58" s="8"/>
      <c r="HQO58" s="8"/>
      <c r="HQP58" s="8"/>
      <c r="HQQ58" s="8"/>
      <c r="HQR58" s="8"/>
      <c r="HQS58" s="8"/>
      <c r="HQT58" s="8"/>
      <c r="HQU58" s="8"/>
      <c r="HQV58" s="8"/>
      <c r="HQW58" s="8"/>
      <c r="HQX58" s="8"/>
      <c r="HQY58" s="8"/>
      <c r="HQZ58" s="8"/>
      <c r="HRA58" s="8"/>
      <c r="HRB58" s="8"/>
      <c r="HRC58" s="8"/>
      <c r="HRD58" s="8"/>
      <c r="HRE58" s="8"/>
      <c r="HRF58" s="8"/>
      <c r="HRG58" s="8"/>
      <c r="HRH58" s="8"/>
      <c r="HRI58" s="8"/>
      <c r="HRJ58" s="8"/>
      <c r="HRK58" s="8"/>
      <c r="HRL58" s="8"/>
      <c r="HRM58" s="8"/>
      <c r="HRN58" s="8"/>
      <c r="HRO58" s="8"/>
      <c r="HRP58" s="8"/>
      <c r="HRQ58" s="8"/>
      <c r="HRR58" s="8"/>
      <c r="HRS58" s="8"/>
      <c r="HRT58" s="8"/>
      <c r="HRU58" s="8"/>
      <c r="HRV58" s="8"/>
      <c r="HRW58" s="8"/>
      <c r="HRX58" s="8"/>
      <c r="HRY58" s="8"/>
      <c r="HRZ58" s="8"/>
      <c r="HSA58" s="8"/>
      <c r="HSB58" s="8"/>
      <c r="HSC58" s="8"/>
      <c r="HSD58" s="8"/>
      <c r="HSE58" s="8"/>
      <c r="HSF58" s="8"/>
      <c r="HSG58" s="8"/>
      <c r="HSH58" s="8"/>
      <c r="HSI58" s="8"/>
      <c r="HSJ58" s="8"/>
      <c r="HSK58" s="8"/>
      <c r="HSL58" s="8"/>
      <c r="HSM58" s="8"/>
      <c r="HSN58" s="8"/>
      <c r="HSO58" s="8"/>
      <c r="HSP58" s="8"/>
      <c r="HSQ58" s="8"/>
      <c r="HSR58" s="8"/>
      <c r="HSS58" s="8"/>
      <c r="HST58" s="8"/>
      <c r="HSU58" s="8"/>
      <c r="HSV58" s="8"/>
      <c r="HSW58" s="8"/>
      <c r="HSX58" s="8"/>
      <c r="HSY58" s="8"/>
      <c r="HSZ58" s="8"/>
      <c r="HTA58" s="8"/>
      <c r="HTB58" s="8"/>
      <c r="HTC58" s="8"/>
      <c r="HTD58" s="8"/>
      <c r="HTE58" s="8"/>
      <c r="HTF58" s="8"/>
      <c r="HTG58" s="8"/>
      <c r="HTH58" s="8"/>
      <c r="HTI58" s="8"/>
      <c r="HTJ58" s="8"/>
      <c r="HTK58" s="8"/>
      <c r="HTL58" s="8"/>
      <c r="HTM58" s="8"/>
      <c r="HTN58" s="8"/>
      <c r="HTO58" s="8"/>
      <c r="HTP58" s="8"/>
      <c r="HTQ58" s="8"/>
      <c r="HTR58" s="8"/>
      <c r="HTS58" s="8"/>
      <c r="HTT58" s="8"/>
      <c r="HTU58" s="8"/>
      <c r="HTV58" s="8"/>
      <c r="HTW58" s="8"/>
      <c r="HTX58" s="8"/>
      <c r="HTY58" s="8"/>
      <c r="HTZ58" s="8"/>
      <c r="HUA58" s="8"/>
      <c r="HUB58" s="8"/>
      <c r="HUC58" s="8"/>
      <c r="HUD58" s="8"/>
      <c r="HUE58" s="8"/>
      <c r="HUF58" s="8"/>
      <c r="HUG58" s="8"/>
      <c r="HUH58" s="8"/>
      <c r="HUI58" s="8"/>
      <c r="HUJ58" s="8"/>
      <c r="HUK58" s="8"/>
      <c r="HUL58" s="8"/>
      <c r="HUM58" s="8"/>
      <c r="HUN58" s="8"/>
      <c r="HUO58" s="8"/>
      <c r="HUP58" s="8"/>
      <c r="HUQ58" s="8"/>
      <c r="HUR58" s="8"/>
      <c r="HUS58" s="8"/>
      <c r="HUT58" s="8"/>
      <c r="HUU58" s="8"/>
      <c r="HUV58" s="8"/>
      <c r="HUW58" s="8"/>
      <c r="HUX58" s="8"/>
      <c r="HUY58" s="8"/>
      <c r="HUZ58" s="8"/>
      <c r="HVA58" s="8"/>
      <c r="HVB58" s="8"/>
      <c r="HVC58" s="8"/>
      <c r="HVD58" s="8"/>
      <c r="HVE58" s="8"/>
      <c r="HVF58" s="8"/>
      <c r="HVG58" s="8"/>
      <c r="HVH58" s="8"/>
      <c r="HVI58" s="8"/>
      <c r="HVJ58" s="8"/>
      <c r="HVK58" s="8"/>
      <c r="HVL58" s="8"/>
      <c r="HVM58" s="8"/>
      <c r="HVN58" s="8"/>
      <c r="HVO58" s="8"/>
      <c r="HVP58" s="8"/>
      <c r="HVQ58" s="8"/>
      <c r="HVR58" s="8"/>
      <c r="HVS58" s="8"/>
      <c r="HVT58" s="8"/>
      <c r="HVU58" s="8"/>
      <c r="HVV58" s="8"/>
      <c r="HVW58" s="8"/>
      <c r="HVX58" s="8"/>
      <c r="HVY58" s="8"/>
      <c r="HVZ58" s="8"/>
      <c r="HWA58" s="8"/>
      <c r="HWB58" s="8"/>
      <c r="HWC58" s="8"/>
      <c r="HWD58" s="8"/>
      <c r="HWE58" s="8"/>
      <c r="HWF58" s="8"/>
      <c r="HWG58" s="8"/>
      <c r="HWH58" s="8"/>
      <c r="HWI58" s="8"/>
      <c r="HWJ58" s="8"/>
      <c r="HWK58" s="8"/>
      <c r="HWL58" s="8"/>
      <c r="HWM58" s="8"/>
      <c r="HWN58" s="8"/>
      <c r="HWO58" s="8"/>
      <c r="HWP58" s="8"/>
      <c r="HWQ58" s="8"/>
      <c r="HWR58" s="8"/>
      <c r="HWS58" s="8"/>
      <c r="HWT58" s="8"/>
      <c r="HWU58" s="8"/>
      <c r="HWV58" s="8"/>
      <c r="HWW58" s="8"/>
      <c r="HWX58" s="8"/>
      <c r="HWY58" s="8"/>
      <c r="HWZ58" s="8"/>
      <c r="HXA58" s="8"/>
      <c r="HXB58" s="8"/>
      <c r="HXC58" s="8"/>
      <c r="HXD58" s="8"/>
      <c r="HXE58" s="8"/>
      <c r="HXF58" s="8"/>
      <c r="HXG58" s="8"/>
      <c r="HXH58" s="8"/>
      <c r="HXI58" s="8"/>
      <c r="HXJ58" s="8"/>
      <c r="HXK58" s="8"/>
      <c r="HXL58" s="8"/>
      <c r="HXM58" s="8"/>
      <c r="HXN58" s="8"/>
      <c r="HXO58" s="8"/>
      <c r="HXP58" s="8"/>
      <c r="HXQ58" s="8"/>
      <c r="HXR58" s="8"/>
      <c r="HXS58" s="8"/>
      <c r="HXT58" s="8"/>
      <c r="HXU58" s="8"/>
      <c r="HXV58" s="8"/>
      <c r="HXW58" s="8"/>
      <c r="HXX58" s="8"/>
      <c r="HXY58" s="8"/>
      <c r="HXZ58" s="8"/>
      <c r="HYA58" s="8"/>
      <c r="HYB58" s="8"/>
      <c r="HYC58" s="8"/>
      <c r="HYD58" s="8"/>
      <c r="HYE58" s="8"/>
      <c r="HYF58" s="8"/>
      <c r="HYG58" s="8"/>
      <c r="HYH58" s="8"/>
      <c r="HYI58" s="8"/>
      <c r="HYJ58" s="8"/>
      <c r="HYK58" s="8"/>
      <c r="HYL58" s="8"/>
      <c r="HYM58" s="8"/>
      <c r="HYN58" s="8"/>
      <c r="HYO58" s="8"/>
      <c r="HYP58" s="8"/>
      <c r="HYQ58" s="8"/>
      <c r="HYR58" s="8"/>
      <c r="HYS58" s="8"/>
      <c r="HYT58" s="8"/>
      <c r="HYU58" s="8"/>
      <c r="HYV58" s="8"/>
      <c r="HYW58" s="8"/>
      <c r="HYX58" s="8"/>
      <c r="HYY58" s="8"/>
      <c r="HYZ58" s="8"/>
      <c r="HZA58" s="8"/>
      <c r="HZB58" s="8"/>
      <c r="HZC58" s="8"/>
      <c r="HZD58" s="8"/>
      <c r="HZE58" s="8"/>
      <c r="HZF58" s="8"/>
      <c r="HZG58" s="8"/>
      <c r="HZH58" s="8"/>
      <c r="HZI58" s="8"/>
      <c r="HZJ58" s="8"/>
      <c r="HZK58" s="8"/>
      <c r="HZL58" s="8"/>
      <c r="HZM58" s="8"/>
      <c r="HZN58" s="8"/>
      <c r="HZO58" s="8"/>
      <c r="HZP58" s="8"/>
      <c r="HZQ58" s="8"/>
      <c r="HZR58" s="8"/>
      <c r="HZS58" s="8"/>
      <c r="HZT58" s="8"/>
      <c r="HZU58" s="8"/>
      <c r="HZV58" s="8"/>
      <c r="HZW58" s="8"/>
      <c r="HZX58" s="8"/>
      <c r="HZY58" s="8"/>
      <c r="HZZ58" s="8"/>
      <c r="IAA58" s="8"/>
      <c r="IAB58" s="8"/>
      <c r="IAC58" s="8"/>
      <c r="IAD58" s="8"/>
      <c r="IAE58" s="8"/>
      <c r="IAF58" s="8"/>
      <c r="IAG58" s="8"/>
      <c r="IAH58" s="8"/>
      <c r="IAI58" s="8"/>
      <c r="IAJ58" s="8"/>
      <c r="IAK58" s="8"/>
      <c r="IAL58" s="8"/>
      <c r="IAM58" s="8"/>
      <c r="IAN58" s="8"/>
      <c r="IAO58" s="8"/>
      <c r="IAP58" s="8"/>
      <c r="IAQ58" s="8"/>
      <c r="IAR58" s="8"/>
      <c r="IAS58" s="8"/>
      <c r="IAT58" s="8"/>
      <c r="IAU58" s="8"/>
      <c r="IAV58" s="8"/>
      <c r="IAW58" s="8"/>
      <c r="IAX58" s="8"/>
      <c r="IAY58" s="8"/>
      <c r="IAZ58" s="8"/>
      <c r="IBA58" s="8"/>
      <c r="IBB58" s="8"/>
      <c r="IBC58" s="8"/>
      <c r="IBD58" s="8"/>
      <c r="IBE58" s="8"/>
      <c r="IBF58" s="8"/>
      <c r="IBG58" s="8"/>
      <c r="IBH58" s="8"/>
      <c r="IBI58" s="8"/>
      <c r="IBJ58" s="8"/>
      <c r="IBK58" s="8"/>
      <c r="IBL58" s="8"/>
      <c r="IBM58" s="8"/>
      <c r="IBN58" s="8"/>
      <c r="IBO58" s="8"/>
      <c r="IBP58" s="8"/>
      <c r="IBQ58" s="8"/>
      <c r="IBR58" s="8"/>
      <c r="IBS58" s="8"/>
      <c r="IBT58" s="8"/>
      <c r="IBU58" s="8"/>
      <c r="IBV58" s="8"/>
      <c r="IBW58" s="8"/>
      <c r="IBX58" s="8"/>
      <c r="IBY58" s="8"/>
      <c r="IBZ58" s="8"/>
      <c r="ICA58" s="8"/>
      <c r="ICB58" s="8"/>
      <c r="ICC58" s="8"/>
      <c r="ICD58" s="8"/>
      <c r="ICE58" s="8"/>
      <c r="ICF58" s="8"/>
      <c r="ICG58" s="8"/>
      <c r="ICH58" s="8"/>
      <c r="ICI58" s="8"/>
      <c r="ICJ58" s="8"/>
      <c r="ICK58" s="8"/>
      <c r="ICL58" s="8"/>
      <c r="ICM58" s="8"/>
      <c r="ICN58" s="8"/>
      <c r="ICO58" s="8"/>
      <c r="ICP58" s="8"/>
      <c r="ICQ58" s="8"/>
      <c r="ICR58" s="8"/>
      <c r="ICS58" s="8"/>
      <c r="ICT58" s="8"/>
      <c r="ICU58" s="8"/>
      <c r="ICV58" s="8"/>
      <c r="ICW58" s="8"/>
      <c r="ICX58" s="8"/>
      <c r="ICY58" s="8"/>
      <c r="ICZ58" s="8"/>
      <c r="IDA58" s="8"/>
      <c r="IDB58" s="8"/>
      <c r="IDC58" s="8"/>
      <c r="IDD58" s="8"/>
      <c r="IDE58" s="8"/>
      <c r="IDF58" s="8"/>
      <c r="IDG58" s="8"/>
      <c r="IDH58" s="8"/>
      <c r="IDI58" s="8"/>
      <c r="IDJ58" s="8"/>
      <c r="IDK58" s="8"/>
      <c r="IDL58" s="8"/>
      <c r="IDM58" s="8"/>
      <c r="IDN58" s="8"/>
      <c r="IDO58" s="8"/>
      <c r="IDP58" s="8"/>
      <c r="IDQ58" s="8"/>
      <c r="IDR58" s="8"/>
      <c r="IDS58" s="8"/>
      <c r="IDT58" s="8"/>
      <c r="IDU58" s="8"/>
      <c r="IDV58" s="8"/>
      <c r="IDW58" s="8"/>
      <c r="IDX58" s="8"/>
      <c r="IDY58" s="8"/>
      <c r="IDZ58" s="8"/>
      <c r="IEA58" s="8"/>
      <c r="IEB58" s="8"/>
      <c r="IEC58" s="8"/>
      <c r="IED58" s="8"/>
      <c r="IEE58" s="8"/>
      <c r="IEF58" s="8"/>
      <c r="IEG58" s="8"/>
      <c r="IEH58" s="8"/>
      <c r="IEI58" s="8"/>
      <c r="IEJ58" s="8"/>
      <c r="IEK58" s="8"/>
      <c r="IEL58" s="8"/>
      <c r="IEM58" s="8"/>
      <c r="IEN58" s="8"/>
      <c r="IEO58" s="8"/>
      <c r="IEP58" s="8"/>
      <c r="IEQ58" s="8"/>
      <c r="IER58" s="8"/>
      <c r="IES58" s="8"/>
      <c r="IET58" s="8"/>
      <c r="IEU58" s="8"/>
      <c r="IEV58" s="8"/>
      <c r="IEW58" s="8"/>
      <c r="IEX58" s="8"/>
      <c r="IEY58" s="8"/>
      <c r="IEZ58" s="8"/>
      <c r="IFA58" s="8"/>
      <c r="IFB58" s="8"/>
      <c r="IFC58" s="8"/>
      <c r="IFD58" s="8"/>
      <c r="IFE58" s="8"/>
      <c r="IFF58" s="8"/>
      <c r="IFG58" s="8"/>
      <c r="IFH58" s="8"/>
      <c r="IFI58" s="8"/>
      <c r="IFJ58" s="8"/>
      <c r="IFK58" s="8"/>
      <c r="IFL58" s="8"/>
      <c r="IFM58" s="8"/>
      <c r="IFN58" s="8"/>
      <c r="IFO58" s="8"/>
      <c r="IFP58" s="8"/>
      <c r="IFQ58" s="8"/>
      <c r="IFR58" s="8"/>
      <c r="IFS58" s="8"/>
      <c r="IFT58" s="8"/>
      <c r="IFU58" s="8"/>
      <c r="IFV58" s="8"/>
      <c r="IFW58" s="8"/>
      <c r="IFX58" s="8"/>
      <c r="IFY58" s="8"/>
      <c r="IFZ58" s="8"/>
      <c r="IGA58" s="8"/>
      <c r="IGB58" s="8"/>
      <c r="IGC58" s="8"/>
      <c r="IGD58" s="8"/>
      <c r="IGE58" s="8"/>
      <c r="IGF58" s="8"/>
      <c r="IGG58" s="8"/>
      <c r="IGH58" s="8"/>
      <c r="IGI58" s="8"/>
      <c r="IGJ58" s="8"/>
      <c r="IGK58" s="8"/>
      <c r="IGL58" s="8"/>
      <c r="IGM58" s="8"/>
      <c r="IGN58" s="8"/>
      <c r="IGO58" s="8"/>
      <c r="IGP58" s="8"/>
      <c r="IGQ58" s="8"/>
      <c r="IGR58" s="8"/>
      <c r="IGS58" s="8"/>
      <c r="IGT58" s="8"/>
      <c r="IGU58" s="8"/>
      <c r="IGV58" s="8"/>
      <c r="IGW58" s="8"/>
      <c r="IGX58" s="8"/>
      <c r="IGY58" s="8"/>
      <c r="IGZ58" s="8"/>
      <c r="IHA58" s="8"/>
      <c r="IHB58" s="8"/>
      <c r="IHC58" s="8"/>
      <c r="IHD58" s="8"/>
      <c r="IHE58" s="8"/>
      <c r="IHF58" s="8"/>
      <c r="IHG58" s="8"/>
      <c r="IHH58" s="8"/>
      <c r="IHI58" s="8"/>
      <c r="IHJ58" s="8"/>
      <c r="IHK58" s="8"/>
      <c r="IHL58" s="8"/>
      <c r="IHM58" s="8"/>
      <c r="IHN58" s="8"/>
      <c r="IHO58" s="8"/>
      <c r="IHP58" s="8"/>
      <c r="IHQ58" s="8"/>
      <c r="IHR58" s="8"/>
      <c r="IHS58" s="8"/>
      <c r="IHT58" s="8"/>
      <c r="IHU58" s="8"/>
      <c r="IHV58" s="8"/>
      <c r="IHW58" s="8"/>
      <c r="IHX58" s="8"/>
      <c r="IHY58" s="8"/>
      <c r="IHZ58" s="8"/>
      <c r="IIA58" s="8"/>
      <c r="IIB58" s="8"/>
      <c r="IIC58" s="8"/>
      <c r="IID58" s="8"/>
      <c r="IIE58" s="8"/>
      <c r="IIF58" s="8"/>
      <c r="IIG58" s="8"/>
      <c r="IIH58" s="8"/>
      <c r="III58" s="8"/>
      <c r="IIJ58" s="8"/>
      <c r="IIK58" s="8"/>
      <c r="IIL58" s="8"/>
      <c r="IIM58" s="8"/>
      <c r="IIN58" s="8"/>
      <c r="IIO58" s="8"/>
      <c r="IIP58" s="8"/>
      <c r="IIQ58" s="8"/>
      <c r="IIR58" s="8"/>
      <c r="IIS58" s="8"/>
      <c r="IIT58" s="8"/>
      <c r="IIU58" s="8"/>
      <c r="IIV58" s="8"/>
      <c r="IIW58" s="8"/>
      <c r="IIX58" s="8"/>
      <c r="IIY58" s="8"/>
      <c r="IIZ58" s="8"/>
      <c r="IJA58" s="8"/>
      <c r="IJB58" s="8"/>
      <c r="IJC58" s="8"/>
      <c r="IJD58" s="8"/>
      <c r="IJE58" s="8"/>
      <c r="IJF58" s="8"/>
      <c r="IJG58" s="8"/>
      <c r="IJH58" s="8"/>
      <c r="IJI58" s="8"/>
      <c r="IJJ58" s="8"/>
      <c r="IJK58" s="8"/>
      <c r="IJL58" s="8"/>
      <c r="IJM58" s="8"/>
      <c r="IJN58" s="8"/>
      <c r="IJO58" s="8"/>
      <c r="IJP58" s="8"/>
      <c r="IJQ58" s="8"/>
      <c r="IJR58" s="8"/>
      <c r="IJS58" s="8"/>
      <c r="IJT58" s="8"/>
      <c r="IJU58" s="8"/>
      <c r="IJV58" s="8"/>
      <c r="IJW58" s="8"/>
      <c r="IJX58" s="8"/>
      <c r="IJY58" s="8"/>
      <c r="IJZ58" s="8"/>
      <c r="IKA58" s="8"/>
      <c r="IKB58" s="8"/>
      <c r="IKC58" s="8"/>
      <c r="IKD58" s="8"/>
      <c r="IKE58" s="8"/>
      <c r="IKF58" s="8"/>
      <c r="IKG58" s="8"/>
      <c r="IKH58" s="8"/>
      <c r="IKI58" s="8"/>
      <c r="IKJ58" s="8"/>
      <c r="IKK58" s="8"/>
      <c r="IKL58" s="8"/>
      <c r="IKM58" s="8"/>
      <c r="IKN58" s="8"/>
      <c r="IKO58" s="8"/>
      <c r="IKP58" s="8"/>
      <c r="IKQ58" s="8"/>
      <c r="IKR58" s="8"/>
      <c r="IKS58" s="8"/>
      <c r="IKT58" s="8"/>
      <c r="IKU58" s="8"/>
      <c r="IKV58" s="8"/>
      <c r="IKW58" s="8"/>
      <c r="IKX58" s="8"/>
      <c r="IKY58" s="8"/>
      <c r="IKZ58" s="8"/>
      <c r="ILA58" s="8"/>
      <c r="ILB58" s="8"/>
      <c r="ILC58" s="8"/>
      <c r="ILD58" s="8"/>
      <c r="ILE58" s="8"/>
      <c r="ILF58" s="8"/>
      <c r="ILG58" s="8"/>
      <c r="ILH58" s="8"/>
      <c r="ILI58" s="8"/>
      <c r="ILJ58" s="8"/>
      <c r="ILK58" s="8"/>
      <c r="ILL58" s="8"/>
      <c r="ILM58" s="8"/>
      <c r="ILN58" s="8"/>
      <c r="ILO58" s="8"/>
      <c r="ILP58" s="8"/>
      <c r="ILQ58" s="8"/>
      <c r="ILR58" s="8"/>
      <c r="ILS58" s="8"/>
      <c r="ILT58" s="8"/>
      <c r="ILU58" s="8"/>
      <c r="ILV58" s="8"/>
      <c r="ILW58" s="8"/>
      <c r="ILX58" s="8"/>
      <c r="ILY58" s="8"/>
      <c r="ILZ58" s="8"/>
      <c r="IMA58" s="8"/>
      <c r="IMB58" s="8"/>
      <c r="IMC58" s="8"/>
      <c r="IMD58" s="8"/>
      <c r="IME58" s="8"/>
      <c r="IMF58" s="8"/>
      <c r="IMG58" s="8"/>
      <c r="IMH58" s="8"/>
      <c r="IMI58" s="8"/>
      <c r="IMJ58" s="8"/>
      <c r="IMK58" s="8"/>
      <c r="IML58" s="8"/>
      <c r="IMM58" s="8"/>
      <c r="IMN58" s="8"/>
      <c r="IMO58" s="8"/>
      <c r="IMP58" s="8"/>
      <c r="IMQ58" s="8"/>
      <c r="IMR58" s="8"/>
      <c r="IMS58" s="8"/>
      <c r="IMT58" s="8"/>
      <c r="IMU58" s="8"/>
      <c r="IMV58" s="8"/>
      <c r="IMW58" s="8"/>
      <c r="IMX58" s="8"/>
      <c r="IMY58" s="8"/>
      <c r="IMZ58" s="8"/>
      <c r="INA58" s="8"/>
      <c r="INB58" s="8"/>
      <c r="INC58" s="8"/>
      <c r="IND58" s="8"/>
      <c r="INE58" s="8"/>
      <c r="INF58" s="8"/>
      <c r="ING58" s="8"/>
      <c r="INH58" s="8"/>
      <c r="INI58" s="8"/>
      <c r="INJ58" s="8"/>
      <c r="INK58" s="8"/>
      <c r="INL58" s="8"/>
      <c r="INM58" s="8"/>
      <c r="INN58" s="8"/>
      <c r="INO58" s="8"/>
      <c r="INP58" s="8"/>
      <c r="INQ58" s="8"/>
      <c r="INR58" s="8"/>
      <c r="INS58" s="8"/>
      <c r="INT58" s="8"/>
      <c r="INU58" s="8"/>
      <c r="INV58" s="8"/>
      <c r="INW58" s="8"/>
      <c r="INX58" s="8"/>
      <c r="INY58" s="8"/>
      <c r="INZ58" s="8"/>
      <c r="IOA58" s="8"/>
      <c r="IOB58" s="8"/>
      <c r="IOC58" s="8"/>
      <c r="IOD58" s="8"/>
      <c r="IOE58" s="8"/>
      <c r="IOF58" s="8"/>
      <c r="IOG58" s="8"/>
      <c r="IOH58" s="8"/>
      <c r="IOI58" s="8"/>
      <c r="IOJ58" s="8"/>
      <c r="IOK58" s="8"/>
      <c r="IOL58" s="8"/>
      <c r="IOM58" s="8"/>
      <c r="ION58" s="8"/>
      <c r="IOO58" s="8"/>
      <c r="IOP58" s="8"/>
      <c r="IOQ58" s="8"/>
      <c r="IOR58" s="8"/>
      <c r="IOS58" s="8"/>
      <c r="IOT58" s="8"/>
      <c r="IOU58" s="8"/>
      <c r="IOV58" s="8"/>
      <c r="IOW58" s="8"/>
      <c r="IOX58" s="8"/>
      <c r="IOY58" s="8"/>
      <c r="IOZ58" s="8"/>
      <c r="IPA58" s="8"/>
      <c r="IPB58" s="8"/>
      <c r="IPC58" s="8"/>
      <c r="IPD58" s="8"/>
      <c r="IPE58" s="8"/>
      <c r="IPF58" s="8"/>
      <c r="IPG58" s="8"/>
      <c r="IPH58" s="8"/>
      <c r="IPI58" s="8"/>
      <c r="IPJ58" s="8"/>
      <c r="IPK58" s="8"/>
      <c r="IPL58" s="8"/>
      <c r="IPM58" s="8"/>
      <c r="IPN58" s="8"/>
      <c r="IPO58" s="8"/>
      <c r="IPP58" s="8"/>
      <c r="IPQ58" s="8"/>
      <c r="IPR58" s="8"/>
      <c r="IPS58" s="8"/>
      <c r="IPT58" s="8"/>
      <c r="IPU58" s="8"/>
      <c r="IPV58" s="8"/>
      <c r="IPW58" s="8"/>
      <c r="IPX58" s="8"/>
      <c r="IPY58" s="8"/>
      <c r="IPZ58" s="8"/>
      <c r="IQA58" s="8"/>
      <c r="IQB58" s="8"/>
      <c r="IQC58" s="8"/>
      <c r="IQD58" s="8"/>
      <c r="IQE58" s="8"/>
      <c r="IQF58" s="8"/>
      <c r="IQG58" s="8"/>
      <c r="IQH58" s="8"/>
      <c r="IQI58" s="8"/>
      <c r="IQJ58" s="8"/>
      <c r="IQK58" s="8"/>
      <c r="IQL58" s="8"/>
      <c r="IQM58" s="8"/>
      <c r="IQN58" s="8"/>
      <c r="IQO58" s="8"/>
      <c r="IQP58" s="8"/>
      <c r="IQQ58" s="8"/>
      <c r="IQR58" s="8"/>
      <c r="IQS58" s="8"/>
      <c r="IQT58" s="8"/>
      <c r="IQU58" s="8"/>
      <c r="IQV58" s="8"/>
      <c r="IQW58" s="8"/>
      <c r="IQX58" s="8"/>
      <c r="IQY58" s="8"/>
      <c r="IQZ58" s="8"/>
      <c r="IRA58" s="8"/>
      <c r="IRB58" s="8"/>
      <c r="IRC58" s="8"/>
      <c r="IRD58" s="8"/>
      <c r="IRE58" s="8"/>
      <c r="IRF58" s="8"/>
      <c r="IRG58" s="8"/>
      <c r="IRH58" s="8"/>
      <c r="IRI58" s="8"/>
      <c r="IRJ58" s="8"/>
      <c r="IRK58" s="8"/>
      <c r="IRL58" s="8"/>
      <c r="IRM58" s="8"/>
      <c r="IRN58" s="8"/>
      <c r="IRO58" s="8"/>
      <c r="IRP58" s="8"/>
      <c r="IRQ58" s="8"/>
      <c r="IRR58" s="8"/>
      <c r="IRS58" s="8"/>
      <c r="IRT58" s="8"/>
      <c r="IRU58" s="8"/>
      <c r="IRV58" s="8"/>
      <c r="IRW58" s="8"/>
      <c r="IRX58" s="8"/>
      <c r="IRY58" s="8"/>
      <c r="IRZ58" s="8"/>
      <c r="ISA58" s="8"/>
      <c r="ISB58" s="8"/>
      <c r="ISC58" s="8"/>
      <c r="ISD58" s="8"/>
      <c r="ISE58" s="8"/>
      <c r="ISF58" s="8"/>
      <c r="ISG58" s="8"/>
      <c r="ISH58" s="8"/>
      <c r="ISI58" s="8"/>
      <c r="ISJ58" s="8"/>
      <c r="ISK58" s="8"/>
      <c r="ISL58" s="8"/>
      <c r="ISM58" s="8"/>
      <c r="ISN58" s="8"/>
      <c r="ISO58" s="8"/>
      <c r="ISP58" s="8"/>
      <c r="ISQ58" s="8"/>
      <c r="ISR58" s="8"/>
      <c r="ISS58" s="8"/>
      <c r="IST58" s="8"/>
      <c r="ISU58" s="8"/>
      <c r="ISV58" s="8"/>
      <c r="ISW58" s="8"/>
      <c r="ISX58" s="8"/>
      <c r="ISY58" s="8"/>
      <c r="ISZ58" s="8"/>
      <c r="ITA58" s="8"/>
      <c r="ITB58" s="8"/>
      <c r="ITC58" s="8"/>
      <c r="ITD58" s="8"/>
      <c r="ITE58" s="8"/>
      <c r="ITF58" s="8"/>
      <c r="ITG58" s="8"/>
      <c r="ITH58" s="8"/>
      <c r="ITI58" s="8"/>
      <c r="ITJ58" s="8"/>
      <c r="ITK58" s="8"/>
      <c r="ITL58" s="8"/>
      <c r="ITM58" s="8"/>
      <c r="ITN58" s="8"/>
      <c r="ITO58" s="8"/>
      <c r="ITP58" s="8"/>
      <c r="ITQ58" s="8"/>
      <c r="ITR58" s="8"/>
      <c r="ITS58" s="8"/>
      <c r="ITT58" s="8"/>
      <c r="ITU58" s="8"/>
      <c r="ITV58" s="8"/>
      <c r="ITW58" s="8"/>
      <c r="ITX58" s="8"/>
      <c r="ITY58" s="8"/>
      <c r="ITZ58" s="8"/>
      <c r="IUA58" s="8"/>
      <c r="IUB58" s="8"/>
      <c r="IUC58" s="8"/>
      <c r="IUD58" s="8"/>
      <c r="IUE58" s="8"/>
      <c r="IUF58" s="8"/>
      <c r="IUG58" s="8"/>
      <c r="IUH58" s="8"/>
      <c r="IUI58" s="8"/>
      <c r="IUJ58" s="8"/>
      <c r="IUK58" s="8"/>
      <c r="IUL58" s="8"/>
      <c r="IUM58" s="8"/>
      <c r="IUN58" s="8"/>
      <c r="IUO58" s="8"/>
      <c r="IUP58" s="8"/>
      <c r="IUQ58" s="8"/>
      <c r="IUR58" s="8"/>
      <c r="IUS58" s="8"/>
      <c r="IUT58" s="8"/>
      <c r="IUU58" s="8"/>
      <c r="IUV58" s="8"/>
      <c r="IUW58" s="8"/>
      <c r="IUX58" s="8"/>
      <c r="IUY58" s="8"/>
      <c r="IUZ58" s="8"/>
      <c r="IVA58" s="8"/>
      <c r="IVB58" s="8"/>
      <c r="IVC58" s="8"/>
      <c r="IVD58" s="8"/>
      <c r="IVE58" s="8"/>
      <c r="IVF58" s="8"/>
      <c r="IVG58" s="8"/>
      <c r="IVH58" s="8"/>
      <c r="IVI58" s="8"/>
      <c r="IVJ58" s="8"/>
      <c r="IVK58" s="8"/>
      <c r="IVL58" s="8"/>
      <c r="IVM58" s="8"/>
      <c r="IVN58" s="8"/>
      <c r="IVO58" s="8"/>
      <c r="IVP58" s="8"/>
      <c r="IVQ58" s="8"/>
      <c r="IVR58" s="8"/>
      <c r="IVS58" s="8"/>
      <c r="IVT58" s="8"/>
      <c r="IVU58" s="8"/>
      <c r="IVV58" s="8"/>
      <c r="IVW58" s="8"/>
      <c r="IVX58" s="8"/>
      <c r="IVY58" s="8"/>
      <c r="IVZ58" s="8"/>
      <c r="IWA58" s="8"/>
      <c r="IWB58" s="8"/>
      <c r="IWC58" s="8"/>
      <c r="IWD58" s="8"/>
      <c r="IWE58" s="8"/>
      <c r="IWF58" s="8"/>
      <c r="IWG58" s="8"/>
      <c r="IWH58" s="8"/>
      <c r="IWI58" s="8"/>
      <c r="IWJ58" s="8"/>
      <c r="IWK58" s="8"/>
      <c r="IWL58" s="8"/>
      <c r="IWM58" s="8"/>
      <c r="IWN58" s="8"/>
      <c r="IWO58" s="8"/>
      <c r="IWP58" s="8"/>
      <c r="IWQ58" s="8"/>
      <c r="IWR58" s="8"/>
      <c r="IWS58" s="8"/>
      <c r="IWT58" s="8"/>
      <c r="IWU58" s="8"/>
      <c r="IWV58" s="8"/>
      <c r="IWW58" s="8"/>
      <c r="IWX58" s="8"/>
      <c r="IWY58" s="8"/>
      <c r="IWZ58" s="8"/>
      <c r="IXA58" s="8"/>
      <c r="IXB58" s="8"/>
      <c r="IXC58" s="8"/>
      <c r="IXD58" s="8"/>
      <c r="IXE58" s="8"/>
      <c r="IXF58" s="8"/>
      <c r="IXG58" s="8"/>
      <c r="IXH58" s="8"/>
      <c r="IXI58" s="8"/>
      <c r="IXJ58" s="8"/>
      <c r="IXK58" s="8"/>
      <c r="IXL58" s="8"/>
      <c r="IXM58" s="8"/>
      <c r="IXN58" s="8"/>
      <c r="IXO58" s="8"/>
      <c r="IXP58" s="8"/>
      <c r="IXQ58" s="8"/>
      <c r="IXR58" s="8"/>
      <c r="IXS58" s="8"/>
      <c r="IXT58" s="8"/>
      <c r="IXU58" s="8"/>
      <c r="IXV58" s="8"/>
      <c r="IXW58" s="8"/>
      <c r="IXX58" s="8"/>
      <c r="IXY58" s="8"/>
      <c r="IXZ58" s="8"/>
      <c r="IYA58" s="8"/>
      <c r="IYB58" s="8"/>
      <c r="IYC58" s="8"/>
      <c r="IYD58" s="8"/>
      <c r="IYE58" s="8"/>
      <c r="IYF58" s="8"/>
      <c r="IYG58" s="8"/>
      <c r="IYH58" s="8"/>
      <c r="IYI58" s="8"/>
      <c r="IYJ58" s="8"/>
      <c r="IYK58" s="8"/>
      <c r="IYL58" s="8"/>
      <c r="IYM58" s="8"/>
      <c r="IYN58" s="8"/>
      <c r="IYO58" s="8"/>
      <c r="IYP58" s="8"/>
      <c r="IYQ58" s="8"/>
      <c r="IYR58" s="8"/>
      <c r="IYS58" s="8"/>
      <c r="IYT58" s="8"/>
      <c r="IYU58" s="8"/>
      <c r="IYV58" s="8"/>
      <c r="IYW58" s="8"/>
      <c r="IYX58" s="8"/>
      <c r="IYY58" s="8"/>
      <c r="IYZ58" s="8"/>
      <c r="IZA58" s="8"/>
      <c r="IZB58" s="8"/>
      <c r="IZC58" s="8"/>
      <c r="IZD58" s="8"/>
      <c r="IZE58" s="8"/>
      <c r="IZF58" s="8"/>
      <c r="IZG58" s="8"/>
      <c r="IZH58" s="8"/>
      <c r="IZI58" s="8"/>
      <c r="IZJ58" s="8"/>
      <c r="IZK58" s="8"/>
      <c r="IZL58" s="8"/>
      <c r="IZM58" s="8"/>
      <c r="IZN58" s="8"/>
      <c r="IZO58" s="8"/>
      <c r="IZP58" s="8"/>
      <c r="IZQ58" s="8"/>
      <c r="IZR58" s="8"/>
      <c r="IZS58" s="8"/>
      <c r="IZT58" s="8"/>
      <c r="IZU58" s="8"/>
      <c r="IZV58" s="8"/>
      <c r="IZW58" s="8"/>
      <c r="IZX58" s="8"/>
      <c r="IZY58" s="8"/>
      <c r="IZZ58" s="8"/>
      <c r="JAA58" s="8"/>
      <c r="JAB58" s="8"/>
      <c r="JAC58" s="8"/>
      <c r="JAD58" s="8"/>
      <c r="JAE58" s="8"/>
      <c r="JAF58" s="8"/>
      <c r="JAG58" s="8"/>
      <c r="JAH58" s="8"/>
      <c r="JAI58" s="8"/>
      <c r="JAJ58" s="8"/>
      <c r="JAK58" s="8"/>
      <c r="JAL58" s="8"/>
      <c r="JAM58" s="8"/>
      <c r="JAN58" s="8"/>
      <c r="JAO58" s="8"/>
      <c r="JAP58" s="8"/>
      <c r="JAQ58" s="8"/>
      <c r="JAR58" s="8"/>
      <c r="JAS58" s="8"/>
      <c r="JAT58" s="8"/>
      <c r="JAU58" s="8"/>
      <c r="JAV58" s="8"/>
      <c r="JAW58" s="8"/>
      <c r="JAX58" s="8"/>
      <c r="JAY58" s="8"/>
      <c r="JAZ58" s="8"/>
      <c r="JBA58" s="8"/>
      <c r="JBB58" s="8"/>
      <c r="JBC58" s="8"/>
      <c r="JBD58" s="8"/>
      <c r="JBE58" s="8"/>
      <c r="JBF58" s="8"/>
      <c r="JBG58" s="8"/>
      <c r="JBH58" s="8"/>
      <c r="JBI58" s="8"/>
      <c r="JBJ58" s="8"/>
      <c r="JBK58" s="8"/>
      <c r="JBL58" s="8"/>
      <c r="JBM58" s="8"/>
      <c r="JBN58" s="8"/>
      <c r="JBO58" s="8"/>
      <c r="JBP58" s="8"/>
      <c r="JBQ58" s="8"/>
      <c r="JBR58" s="8"/>
      <c r="JBS58" s="8"/>
      <c r="JBT58" s="8"/>
      <c r="JBU58" s="8"/>
      <c r="JBV58" s="8"/>
      <c r="JBW58" s="8"/>
      <c r="JBX58" s="8"/>
      <c r="JBY58" s="8"/>
      <c r="JBZ58" s="8"/>
      <c r="JCA58" s="8"/>
      <c r="JCB58" s="8"/>
      <c r="JCC58" s="8"/>
      <c r="JCD58" s="8"/>
      <c r="JCE58" s="8"/>
      <c r="JCF58" s="8"/>
      <c r="JCG58" s="8"/>
      <c r="JCH58" s="8"/>
      <c r="JCI58" s="8"/>
      <c r="JCJ58" s="8"/>
      <c r="JCK58" s="8"/>
      <c r="JCL58" s="8"/>
      <c r="JCM58" s="8"/>
      <c r="JCN58" s="8"/>
      <c r="JCO58" s="8"/>
      <c r="JCP58" s="8"/>
      <c r="JCQ58" s="8"/>
      <c r="JCR58" s="8"/>
      <c r="JCS58" s="8"/>
      <c r="JCT58" s="8"/>
      <c r="JCU58" s="8"/>
      <c r="JCV58" s="8"/>
      <c r="JCW58" s="8"/>
      <c r="JCX58" s="8"/>
      <c r="JCY58" s="8"/>
      <c r="JCZ58" s="8"/>
      <c r="JDA58" s="8"/>
      <c r="JDB58" s="8"/>
      <c r="JDC58" s="8"/>
      <c r="JDD58" s="8"/>
      <c r="JDE58" s="8"/>
      <c r="JDF58" s="8"/>
      <c r="JDG58" s="8"/>
      <c r="JDH58" s="8"/>
      <c r="JDI58" s="8"/>
      <c r="JDJ58" s="8"/>
      <c r="JDK58" s="8"/>
      <c r="JDL58" s="8"/>
      <c r="JDM58" s="8"/>
      <c r="JDN58" s="8"/>
      <c r="JDO58" s="8"/>
      <c r="JDP58" s="8"/>
      <c r="JDQ58" s="8"/>
      <c r="JDR58" s="8"/>
      <c r="JDS58" s="8"/>
      <c r="JDT58" s="8"/>
      <c r="JDU58" s="8"/>
      <c r="JDV58" s="8"/>
      <c r="JDW58" s="8"/>
      <c r="JDX58" s="8"/>
      <c r="JDY58" s="8"/>
      <c r="JDZ58" s="8"/>
      <c r="JEA58" s="8"/>
      <c r="JEB58" s="8"/>
      <c r="JEC58" s="8"/>
      <c r="JED58" s="8"/>
      <c r="JEE58" s="8"/>
      <c r="JEF58" s="8"/>
      <c r="JEG58" s="8"/>
      <c r="JEH58" s="8"/>
      <c r="JEI58" s="8"/>
      <c r="JEJ58" s="8"/>
      <c r="JEK58" s="8"/>
      <c r="JEL58" s="8"/>
      <c r="JEM58" s="8"/>
      <c r="JEN58" s="8"/>
      <c r="JEO58" s="8"/>
      <c r="JEP58" s="8"/>
      <c r="JEQ58" s="8"/>
      <c r="JER58" s="8"/>
      <c r="JES58" s="8"/>
      <c r="JET58" s="8"/>
      <c r="JEU58" s="8"/>
      <c r="JEV58" s="8"/>
      <c r="JEW58" s="8"/>
      <c r="JEX58" s="8"/>
      <c r="JEY58" s="8"/>
      <c r="JEZ58" s="8"/>
      <c r="JFA58" s="8"/>
      <c r="JFB58" s="8"/>
      <c r="JFC58" s="8"/>
      <c r="JFD58" s="8"/>
      <c r="JFE58" s="8"/>
      <c r="JFF58" s="8"/>
      <c r="JFG58" s="8"/>
      <c r="JFH58" s="8"/>
      <c r="JFI58" s="8"/>
      <c r="JFJ58" s="8"/>
      <c r="JFK58" s="8"/>
      <c r="JFL58" s="8"/>
      <c r="JFM58" s="8"/>
      <c r="JFN58" s="8"/>
      <c r="JFO58" s="8"/>
      <c r="JFP58" s="8"/>
      <c r="JFQ58" s="8"/>
      <c r="JFR58" s="8"/>
      <c r="JFS58" s="8"/>
      <c r="JFT58" s="8"/>
      <c r="JFU58" s="8"/>
      <c r="JFV58" s="8"/>
      <c r="JFW58" s="8"/>
      <c r="JFX58" s="8"/>
      <c r="JFY58" s="8"/>
      <c r="JFZ58" s="8"/>
      <c r="JGA58" s="8"/>
      <c r="JGB58" s="8"/>
      <c r="JGC58" s="8"/>
      <c r="JGD58" s="8"/>
      <c r="JGE58" s="8"/>
      <c r="JGF58" s="8"/>
      <c r="JGG58" s="8"/>
      <c r="JGH58" s="8"/>
      <c r="JGI58" s="8"/>
      <c r="JGJ58" s="8"/>
      <c r="JGK58" s="8"/>
      <c r="JGL58" s="8"/>
      <c r="JGM58" s="8"/>
      <c r="JGN58" s="8"/>
      <c r="JGO58" s="8"/>
      <c r="JGP58" s="8"/>
      <c r="JGQ58" s="8"/>
      <c r="JGR58" s="8"/>
      <c r="JGS58" s="8"/>
      <c r="JGT58" s="8"/>
      <c r="JGU58" s="8"/>
      <c r="JGV58" s="8"/>
      <c r="JGW58" s="8"/>
      <c r="JGX58" s="8"/>
      <c r="JGY58" s="8"/>
      <c r="JGZ58" s="8"/>
      <c r="JHA58" s="8"/>
      <c r="JHB58" s="8"/>
      <c r="JHC58" s="8"/>
      <c r="JHD58" s="8"/>
      <c r="JHE58" s="8"/>
      <c r="JHF58" s="8"/>
      <c r="JHG58" s="8"/>
      <c r="JHH58" s="8"/>
      <c r="JHI58" s="8"/>
      <c r="JHJ58" s="8"/>
      <c r="JHK58" s="8"/>
      <c r="JHL58" s="8"/>
      <c r="JHM58" s="8"/>
      <c r="JHN58" s="8"/>
      <c r="JHO58" s="8"/>
      <c r="JHP58" s="8"/>
      <c r="JHQ58" s="8"/>
      <c r="JHR58" s="8"/>
      <c r="JHS58" s="8"/>
      <c r="JHT58" s="8"/>
      <c r="JHU58" s="8"/>
      <c r="JHV58" s="8"/>
      <c r="JHW58" s="8"/>
      <c r="JHX58" s="8"/>
      <c r="JHY58" s="8"/>
      <c r="JHZ58" s="8"/>
      <c r="JIA58" s="8"/>
      <c r="JIB58" s="8"/>
      <c r="JIC58" s="8"/>
      <c r="JID58" s="8"/>
      <c r="JIE58" s="8"/>
      <c r="JIF58" s="8"/>
      <c r="JIG58" s="8"/>
      <c r="JIH58" s="8"/>
      <c r="JII58" s="8"/>
      <c r="JIJ58" s="8"/>
      <c r="JIK58" s="8"/>
      <c r="JIL58" s="8"/>
      <c r="JIM58" s="8"/>
      <c r="JIN58" s="8"/>
      <c r="JIO58" s="8"/>
      <c r="JIP58" s="8"/>
      <c r="JIQ58" s="8"/>
      <c r="JIR58" s="8"/>
      <c r="JIS58" s="8"/>
      <c r="JIT58" s="8"/>
      <c r="JIU58" s="8"/>
      <c r="JIV58" s="8"/>
      <c r="JIW58" s="8"/>
      <c r="JIX58" s="8"/>
      <c r="JIY58" s="8"/>
      <c r="JIZ58" s="8"/>
      <c r="JJA58" s="8"/>
      <c r="JJB58" s="8"/>
      <c r="JJC58" s="8"/>
      <c r="JJD58" s="8"/>
      <c r="JJE58" s="8"/>
      <c r="JJF58" s="8"/>
      <c r="JJG58" s="8"/>
      <c r="JJH58" s="8"/>
      <c r="JJI58" s="8"/>
      <c r="JJJ58" s="8"/>
      <c r="JJK58" s="8"/>
      <c r="JJL58" s="8"/>
      <c r="JJM58" s="8"/>
      <c r="JJN58" s="8"/>
      <c r="JJO58" s="8"/>
      <c r="JJP58" s="8"/>
      <c r="JJQ58" s="8"/>
      <c r="JJR58" s="8"/>
      <c r="JJS58" s="8"/>
      <c r="JJT58" s="8"/>
      <c r="JJU58" s="8"/>
      <c r="JJV58" s="8"/>
      <c r="JJW58" s="8"/>
      <c r="JJX58" s="8"/>
      <c r="JJY58" s="8"/>
      <c r="JJZ58" s="8"/>
      <c r="JKA58" s="8"/>
      <c r="JKB58" s="8"/>
      <c r="JKC58" s="8"/>
      <c r="JKD58" s="8"/>
      <c r="JKE58" s="8"/>
      <c r="JKF58" s="8"/>
      <c r="JKG58" s="8"/>
      <c r="JKH58" s="8"/>
      <c r="JKI58" s="8"/>
      <c r="JKJ58" s="8"/>
      <c r="JKK58" s="8"/>
      <c r="JKL58" s="8"/>
      <c r="JKM58" s="8"/>
      <c r="JKN58" s="8"/>
      <c r="JKO58" s="8"/>
      <c r="JKP58" s="8"/>
      <c r="JKQ58" s="8"/>
      <c r="JKR58" s="8"/>
      <c r="JKS58" s="8"/>
      <c r="JKT58" s="8"/>
      <c r="JKU58" s="8"/>
      <c r="JKV58" s="8"/>
      <c r="JKW58" s="8"/>
      <c r="JKX58" s="8"/>
      <c r="JKY58" s="8"/>
      <c r="JKZ58" s="8"/>
      <c r="JLA58" s="8"/>
      <c r="JLB58" s="8"/>
      <c r="JLC58" s="8"/>
      <c r="JLD58" s="8"/>
      <c r="JLE58" s="8"/>
      <c r="JLF58" s="8"/>
      <c r="JLG58" s="8"/>
      <c r="JLH58" s="8"/>
      <c r="JLI58" s="8"/>
      <c r="JLJ58" s="8"/>
      <c r="JLK58" s="8"/>
      <c r="JLL58" s="8"/>
      <c r="JLM58" s="8"/>
      <c r="JLN58" s="8"/>
      <c r="JLO58" s="8"/>
      <c r="JLP58" s="8"/>
      <c r="JLQ58" s="8"/>
      <c r="JLR58" s="8"/>
      <c r="JLS58" s="8"/>
      <c r="JLT58" s="8"/>
      <c r="JLU58" s="8"/>
      <c r="JLV58" s="8"/>
      <c r="JLW58" s="8"/>
      <c r="JLX58" s="8"/>
      <c r="JLY58" s="8"/>
      <c r="JLZ58" s="8"/>
      <c r="JMA58" s="8"/>
      <c r="JMB58" s="8"/>
      <c r="JMC58" s="8"/>
      <c r="JMD58" s="8"/>
      <c r="JME58" s="8"/>
      <c r="JMF58" s="8"/>
      <c r="JMG58" s="8"/>
      <c r="JMH58" s="8"/>
      <c r="JMI58" s="8"/>
      <c r="JMJ58" s="8"/>
      <c r="JMK58" s="8"/>
      <c r="JML58" s="8"/>
      <c r="JMM58" s="8"/>
      <c r="JMN58" s="8"/>
      <c r="JMO58" s="8"/>
      <c r="JMP58" s="8"/>
      <c r="JMQ58" s="8"/>
      <c r="JMR58" s="8"/>
      <c r="JMS58" s="8"/>
      <c r="JMT58" s="8"/>
      <c r="JMU58" s="8"/>
      <c r="JMV58" s="8"/>
      <c r="JMW58" s="8"/>
      <c r="JMX58" s="8"/>
      <c r="JMY58" s="8"/>
      <c r="JMZ58" s="8"/>
      <c r="JNA58" s="8"/>
      <c r="JNB58" s="8"/>
      <c r="JNC58" s="8"/>
      <c r="JND58" s="8"/>
      <c r="JNE58" s="8"/>
      <c r="JNF58" s="8"/>
      <c r="JNG58" s="8"/>
      <c r="JNH58" s="8"/>
      <c r="JNI58" s="8"/>
      <c r="JNJ58" s="8"/>
      <c r="JNK58" s="8"/>
      <c r="JNL58" s="8"/>
      <c r="JNM58" s="8"/>
      <c r="JNN58" s="8"/>
      <c r="JNO58" s="8"/>
      <c r="JNP58" s="8"/>
      <c r="JNQ58" s="8"/>
      <c r="JNR58" s="8"/>
      <c r="JNS58" s="8"/>
      <c r="JNT58" s="8"/>
      <c r="JNU58" s="8"/>
      <c r="JNV58" s="8"/>
      <c r="JNW58" s="8"/>
      <c r="JNX58" s="8"/>
      <c r="JNY58" s="8"/>
      <c r="JNZ58" s="8"/>
      <c r="JOA58" s="8"/>
      <c r="JOB58" s="8"/>
      <c r="JOC58" s="8"/>
      <c r="JOD58" s="8"/>
      <c r="JOE58" s="8"/>
      <c r="JOF58" s="8"/>
      <c r="JOG58" s="8"/>
      <c r="JOH58" s="8"/>
      <c r="JOI58" s="8"/>
      <c r="JOJ58" s="8"/>
      <c r="JOK58" s="8"/>
      <c r="JOL58" s="8"/>
      <c r="JOM58" s="8"/>
      <c r="JON58" s="8"/>
      <c r="JOO58" s="8"/>
      <c r="JOP58" s="8"/>
      <c r="JOQ58" s="8"/>
      <c r="JOR58" s="8"/>
      <c r="JOS58" s="8"/>
      <c r="JOT58" s="8"/>
      <c r="JOU58" s="8"/>
      <c r="JOV58" s="8"/>
      <c r="JOW58" s="8"/>
      <c r="JOX58" s="8"/>
      <c r="JOY58" s="8"/>
      <c r="JOZ58" s="8"/>
      <c r="JPA58" s="8"/>
      <c r="JPB58" s="8"/>
      <c r="JPC58" s="8"/>
      <c r="JPD58" s="8"/>
      <c r="JPE58" s="8"/>
      <c r="JPF58" s="8"/>
      <c r="JPG58" s="8"/>
      <c r="JPH58" s="8"/>
      <c r="JPI58" s="8"/>
      <c r="JPJ58" s="8"/>
      <c r="JPK58" s="8"/>
      <c r="JPL58" s="8"/>
      <c r="JPM58" s="8"/>
      <c r="JPN58" s="8"/>
      <c r="JPO58" s="8"/>
      <c r="JPP58" s="8"/>
      <c r="JPQ58" s="8"/>
      <c r="JPR58" s="8"/>
      <c r="JPS58" s="8"/>
      <c r="JPT58" s="8"/>
      <c r="JPU58" s="8"/>
      <c r="JPV58" s="8"/>
      <c r="JPW58" s="8"/>
      <c r="JPX58" s="8"/>
      <c r="JPY58" s="8"/>
      <c r="JPZ58" s="8"/>
      <c r="JQA58" s="8"/>
      <c r="JQB58" s="8"/>
      <c r="JQC58" s="8"/>
      <c r="JQD58" s="8"/>
      <c r="JQE58" s="8"/>
      <c r="JQF58" s="8"/>
      <c r="JQG58" s="8"/>
      <c r="JQH58" s="8"/>
      <c r="JQI58" s="8"/>
      <c r="JQJ58" s="8"/>
      <c r="JQK58" s="8"/>
      <c r="JQL58" s="8"/>
      <c r="JQM58" s="8"/>
      <c r="JQN58" s="8"/>
      <c r="JQO58" s="8"/>
      <c r="JQP58" s="8"/>
      <c r="JQQ58" s="8"/>
      <c r="JQR58" s="8"/>
      <c r="JQS58" s="8"/>
      <c r="JQT58" s="8"/>
      <c r="JQU58" s="8"/>
      <c r="JQV58" s="8"/>
      <c r="JQW58" s="8"/>
      <c r="JQX58" s="8"/>
      <c r="JQY58" s="8"/>
      <c r="JQZ58" s="8"/>
      <c r="JRA58" s="8"/>
      <c r="JRB58" s="8"/>
      <c r="JRC58" s="8"/>
      <c r="JRD58" s="8"/>
      <c r="JRE58" s="8"/>
      <c r="JRF58" s="8"/>
      <c r="JRG58" s="8"/>
      <c r="JRH58" s="8"/>
      <c r="JRI58" s="8"/>
      <c r="JRJ58" s="8"/>
      <c r="JRK58" s="8"/>
      <c r="JRL58" s="8"/>
      <c r="JRM58" s="8"/>
      <c r="JRN58" s="8"/>
      <c r="JRO58" s="8"/>
      <c r="JRP58" s="8"/>
      <c r="JRQ58" s="8"/>
      <c r="JRR58" s="8"/>
      <c r="JRS58" s="8"/>
      <c r="JRT58" s="8"/>
      <c r="JRU58" s="8"/>
      <c r="JRV58" s="8"/>
      <c r="JRW58" s="8"/>
      <c r="JRX58" s="8"/>
      <c r="JRY58" s="8"/>
      <c r="JRZ58" s="8"/>
      <c r="JSA58" s="8"/>
      <c r="JSB58" s="8"/>
      <c r="JSC58" s="8"/>
      <c r="JSD58" s="8"/>
      <c r="JSE58" s="8"/>
      <c r="JSF58" s="8"/>
      <c r="JSG58" s="8"/>
      <c r="JSH58" s="8"/>
      <c r="JSI58" s="8"/>
      <c r="JSJ58" s="8"/>
      <c r="JSK58" s="8"/>
      <c r="JSL58" s="8"/>
      <c r="JSM58" s="8"/>
      <c r="JSN58" s="8"/>
      <c r="JSO58" s="8"/>
      <c r="JSP58" s="8"/>
      <c r="JSQ58" s="8"/>
      <c r="JSR58" s="8"/>
      <c r="JSS58" s="8"/>
      <c r="JST58" s="8"/>
      <c r="JSU58" s="8"/>
      <c r="JSV58" s="8"/>
      <c r="JSW58" s="8"/>
      <c r="JSX58" s="8"/>
      <c r="JSY58" s="8"/>
      <c r="JSZ58" s="8"/>
      <c r="JTA58" s="8"/>
      <c r="JTB58" s="8"/>
      <c r="JTC58" s="8"/>
      <c r="JTD58" s="8"/>
      <c r="JTE58" s="8"/>
      <c r="JTF58" s="8"/>
      <c r="JTG58" s="8"/>
      <c r="JTH58" s="8"/>
      <c r="JTI58" s="8"/>
      <c r="JTJ58" s="8"/>
      <c r="JTK58" s="8"/>
      <c r="JTL58" s="8"/>
      <c r="JTM58" s="8"/>
      <c r="JTN58" s="8"/>
      <c r="JTO58" s="8"/>
      <c r="JTP58" s="8"/>
      <c r="JTQ58" s="8"/>
      <c r="JTR58" s="8"/>
      <c r="JTS58" s="8"/>
      <c r="JTT58" s="8"/>
      <c r="JTU58" s="8"/>
      <c r="JTV58" s="8"/>
      <c r="JTW58" s="8"/>
      <c r="JTX58" s="8"/>
      <c r="JTY58" s="8"/>
      <c r="JTZ58" s="8"/>
      <c r="JUA58" s="8"/>
      <c r="JUB58" s="8"/>
      <c r="JUC58" s="8"/>
      <c r="JUD58" s="8"/>
      <c r="JUE58" s="8"/>
      <c r="JUF58" s="8"/>
      <c r="JUG58" s="8"/>
      <c r="JUH58" s="8"/>
      <c r="JUI58" s="8"/>
      <c r="JUJ58" s="8"/>
      <c r="JUK58" s="8"/>
      <c r="JUL58" s="8"/>
      <c r="JUM58" s="8"/>
      <c r="JUN58" s="8"/>
      <c r="JUO58" s="8"/>
      <c r="JUP58" s="8"/>
      <c r="JUQ58" s="8"/>
      <c r="JUR58" s="8"/>
      <c r="JUS58" s="8"/>
      <c r="JUT58" s="8"/>
      <c r="JUU58" s="8"/>
      <c r="JUV58" s="8"/>
      <c r="JUW58" s="8"/>
      <c r="JUX58" s="8"/>
      <c r="JUY58" s="8"/>
      <c r="JUZ58" s="8"/>
      <c r="JVA58" s="8"/>
      <c r="JVB58" s="8"/>
      <c r="JVC58" s="8"/>
      <c r="JVD58" s="8"/>
      <c r="JVE58" s="8"/>
      <c r="JVF58" s="8"/>
      <c r="JVG58" s="8"/>
      <c r="JVH58" s="8"/>
      <c r="JVI58" s="8"/>
      <c r="JVJ58" s="8"/>
      <c r="JVK58" s="8"/>
      <c r="JVL58" s="8"/>
      <c r="JVM58" s="8"/>
      <c r="JVN58" s="8"/>
      <c r="JVO58" s="8"/>
      <c r="JVP58" s="8"/>
      <c r="JVQ58" s="8"/>
      <c r="JVR58" s="8"/>
      <c r="JVS58" s="8"/>
      <c r="JVT58" s="8"/>
      <c r="JVU58" s="8"/>
      <c r="JVV58" s="8"/>
      <c r="JVW58" s="8"/>
      <c r="JVX58" s="8"/>
      <c r="JVY58" s="8"/>
      <c r="JVZ58" s="8"/>
      <c r="JWA58" s="8"/>
      <c r="JWB58" s="8"/>
      <c r="JWC58" s="8"/>
      <c r="JWD58" s="8"/>
      <c r="JWE58" s="8"/>
      <c r="JWF58" s="8"/>
      <c r="JWG58" s="8"/>
      <c r="JWH58" s="8"/>
      <c r="JWI58" s="8"/>
      <c r="JWJ58" s="8"/>
      <c r="JWK58" s="8"/>
      <c r="JWL58" s="8"/>
      <c r="JWM58" s="8"/>
      <c r="JWN58" s="8"/>
      <c r="JWO58" s="8"/>
      <c r="JWP58" s="8"/>
      <c r="JWQ58" s="8"/>
      <c r="JWR58" s="8"/>
      <c r="JWS58" s="8"/>
      <c r="JWT58" s="8"/>
      <c r="JWU58" s="8"/>
      <c r="JWV58" s="8"/>
      <c r="JWW58" s="8"/>
      <c r="JWX58" s="8"/>
      <c r="JWY58" s="8"/>
      <c r="JWZ58" s="8"/>
      <c r="JXA58" s="8"/>
      <c r="JXB58" s="8"/>
      <c r="JXC58" s="8"/>
      <c r="JXD58" s="8"/>
      <c r="JXE58" s="8"/>
      <c r="JXF58" s="8"/>
      <c r="JXG58" s="8"/>
      <c r="JXH58" s="8"/>
      <c r="JXI58" s="8"/>
      <c r="JXJ58" s="8"/>
      <c r="JXK58" s="8"/>
      <c r="JXL58" s="8"/>
      <c r="JXM58" s="8"/>
      <c r="JXN58" s="8"/>
      <c r="JXO58" s="8"/>
      <c r="JXP58" s="8"/>
      <c r="JXQ58" s="8"/>
      <c r="JXR58" s="8"/>
      <c r="JXS58" s="8"/>
      <c r="JXT58" s="8"/>
      <c r="JXU58" s="8"/>
      <c r="JXV58" s="8"/>
      <c r="JXW58" s="8"/>
      <c r="JXX58" s="8"/>
      <c r="JXY58" s="8"/>
      <c r="JXZ58" s="8"/>
      <c r="JYA58" s="8"/>
      <c r="JYB58" s="8"/>
      <c r="JYC58" s="8"/>
      <c r="JYD58" s="8"/>
      <c r="JYE58" s="8"/>
      <c r="JYF58" s="8"/>
      <c r="JYG58" s="8"/>
      <c r="JYH58" s="8"/>
      <c r="JYI58" s="8"/>
      <c r="JYJ58" s="8"/>
      <c r="JYK58" s="8"/>
      <c r="JYL58" s="8"/>
      <c r="JYM58" s="8"/>
      <c r="JYN58" s="8"/>
      <c r="JYO58" s="8"/>
      <c r="JYP58" s="8"/>
      <c r="JYQ58" s="8"/>
      <c r="JYR58" s="8"/>
      <c r="JYS58" s="8"/>
      <c r="JYT58" s="8"/>
      <c r="JYU58" s="8"/>
      <c r="JYV58" s="8"/>
      <c r="JYW58" s="8"/>
      <c r="JYX58" s="8"/>
      <c r="JYY58" s="8"/>
      <c r="JYZ58" s="8"/>
      <c r="JZA58" s="8"/>
      <c r="JZB58" s="8"/>
      <c r="JZC58" s="8"/>
      <c r="JZD58" s="8"/>
      <c r="JZE58" s="8"/>
      <c r="JZF58" s="8"/>
      <c r="JZG58" s="8"/>
      <c r="JZH58" s="8"/>
      <c r="JZI58" s="8"/>
      <c r="JZJ58" s="8"/>
      <c r="JZK58" s="8"/>
      <c r="JZL58" s="8"/>
      <c r="JZM58" s="8"/>
      <c r="JZN58" s="8"/>
      <c r="JZO58" s="8"/>
      <c r="JZP58" s="8"/>
      <c r="JZQ58" s="8"/>
      <c r="JZR58" s="8"/>
      <c r="JZS58" s="8"/>
      <c r="JZT58" s="8"/>
      <c r="JZU58" s="8"/>
      <c r="JZV58" s="8"/>
      <c r="JZW58" s="8"/>
      <c r="JZX58" s="8"/>
      <c r="JZY58" s="8"/>
      <c r="JZZ58" s="8"/>
      <c r="KAA58" s="8"/>
      <c r="KAB58" s="8"/>
      <c r="KAC58" s="8"/>
      <c r="KAD58" s="8"/>
      <c r="KAE58" s="8"/>
      <c r="KAF58" s="8"/>
      <c r="KAG58" s="8"/>
      <c r="KAH58" s="8"/>
      <c r="KAI58" s="8"/>
      <c r="KAJ58" s="8"/>
      <c r="KAK58" s="8"/>
      <c r="KAL58" s="8"/>
      <c r="KAM58" s="8"/>
      <c r="KAN58" s="8"/>
      <c r="KAO58" s="8"/>
      <c r="KAP58" s="8"/>
      <c r="KAQ58" s="8"/>
      <c r="KAR58" s="8"/>
      <c r="KAS58" s="8"/>
      <c r="KAT58" s="8"/>
      <c r="KAU58" s="8"/>
      <c r="KAV58" s="8"/>
      <c r="KAW58" s="8"/>
      <c r="KAX58" s="8"/>
      <c r="KAY58" s="8"/>
      <c r="KAZ58" s="8"/>
      <c r="KBA58" s="8"/>
      <c r="KBB58" s="8"/>
      <c r="KBC58" s="8"/>
      <c r="KBD58" s="8"/>
      <c r="KBE58" s="8"/>
      <c r="KBF58" s="8"/>
      <c r="KBG58" s="8"/>
      <c r="KBH58" s="8"/>
      <c r="KBI58" s="8"/>
      <c r="KBJ58" s="8"/>
      <c r="KBK58" s="8"/>
      <c r="KBL58" s="8"/>
      <c r="KBM58" s="8"/>
      <c r="KBN58" s="8"/>
      <c r="KBO58" s="8"/>
      <c r="KBP58" s="8"/>
      <c r="KBQ58" s="8"/>
      <c r="KBR58" s="8"/>
      <c r="KBS58" s="8"/>
      <c r="KBT58" s="8"/>
      <c r="KBU58" s="8"/>
      <c r="KBV58" s="8"/>
      <c r="KBW58" s="8"/>
      <c r="KBX58" s="8"/>
      <c r="KBY58" s="8"/>
      <c r="KBZ58" s="8"/>
      <c r="KCA58" s="8"/>
      <c r="KCB58" s="8"/>
      <c r="KCC58" s="8"/>
      <c r="KCD58" s="8"/>
      <c r="KCE58" s="8"/>
      <c r="KCF58" s="8"/>
      <c r="KCG58" s="8"/>
      <c r="KCH58" s="8"/>
      <c r="KCI58" s="8"/>
      <c r="KCJ58" s="8"/>
      <c r="KCK58" s="8"/>
      <c r="KCL58" s="8"/>
      <c r="KCM58" s="8"/>
      <c r="KCN58" s="8"/>
      <c r="KCO58" s="8"/>
      <c r="KCP58" s="8"/>
      <c r="KCQ58" s="8"/>
      <c r="KCR58" s="8"/>
      <c r="KCS58" s="8"/>
      <c r="KCT58" s="8"/>
      <c r="KCU58" s="8"/>
      <c r="KCV58" s="8"/>
      <c r="KCW58" s="8"/>
      <c r="KCX58" s="8"/>
      <c r="KCY58" s="8"/>
      <c r="KCZ58" s="8"/>
      <c r="KDA58" s="8"/>
      <c r="KDB58" s="8"/>
      <c r="KDC58" s="8"/>
      <c r="KDD58" s="8"/>
      <c r="KDE58" s="8"/>
      <c r="KDF58" s="8"/>
      <c r="KDG58" s="8"/>
      <c r="KDH58" s="8"/>
      <c r="KDI58" s="8"/>
      <c r="KDJ58" s="8"/>
      <c r="KDK58" s="8"/>
      <c r="KDL58" s="8"/>
      <c r="KDM58" s="8"/>
      <c r="KDN58" s="8"/>
      <c r="KDO58" s="8"/>
      <c r="KDP58" s="8"/>
      <c r="KDQ58" s="8"/>
      <c r="KDR58" s="8"/>
      <c r="KDS58" s="8"/>
      <c r="KDT58" s="8"/>
      <c r="KDU58" s="8"/>
      <c r="KDV58" s="8"/>
      <c r="KDW58" s="8"/>
      <c r="KDX58" s="8"/>
      <c r="KDY58" s="8"/>
      <c r="KDZ58" s="8"/>
      <c r="KEA58" s="8"/>
      <c r="KEB58" s="8"/>
      <c r="KEC58" s="8"/>
      <c r="KED58" s="8"/>
      <c r="KEE58" s="8"/>
      <c r="KEF58" s="8"/>
      <c r="KEG58" s="8"/>
      <c r="KEH58" s="8"/>
      <c r="KEI58" s="8"/>
      <c r="KEJ58" s="8"/>
      <c r="KEK58" s="8"/>
      <c r="KEL58" s="8"/>
      <c r="KEM58" s="8"/>
      <c r="KEN58" s="8"/>
      <c r="KEO58" s="8"/>
      <c r="KEP58" s="8"/>
      <c r="KEQ58" s="8"/>
      <c r="KER58" s="8"/>
      <c r="KES58" s="8"/>
      <c r="KET58" s="8"/>
      <c r="KEU58" s="8"/>
      <c r="KEV58" s="8"/>
      <c r="KEW58" s="8"/>
      <c r="KEX58" s="8"/>
      <c r="KEY58" s="8"/>
      <c r="KEZ58" s="8"/>
      <c r="KFA58" s="8"/>
      <c r="KFB58" s="8"/>
      <c r="KFC58" s="8"/>
      <c r="KFD58" s="8"/>
      <c r="KFE58" s="8"/>
      <c r="KFF58" s="8"/>
      <c r="KFG58" s="8"/>
      <c r="KFH58" s="8"/>
      <c r="KFI58" s="8"/>
      <c r="KFJ58" s="8"/>
      <c r="KFK58" s="8"/>
      <c r="KFL58" s="8"/>
      <c r="KFM58" s="8"/>
      <c r="KFN58" s="8"/>
      <c r="KFO58" s="8"/>
      <c r="KFP58" s="8"/>
      <c r="KFQ58" s="8"/>
      <c r="KFR58" s="8"/>
      <c r="KFS58" s="8"/>
      <c r="KFT58" s="8"/>
      <c r="KFU58" s="8"/>
      <c r="KFV58" s="8"/>
      <c r="KFW58" s="8"/>
      <c r="KFX58" s="8"/>
      <c r="KFY58" s="8"/>
      <c r="KFZ58" s="8"/>
      <c r="KGA58" s="8"/>
      <c r="KGB58" s="8"/>
      <c r="KGC58" s="8"/>
      <c r="KGD58" s="8"/>
      <c r="KGE58" s="8"/>
      <c r="KGF58" s="8"/>
      <c r="KGG58" s="8"/>
      <c r="KGH58" s="8"/>
      <c r="KGI58" s="8"/>
      <c r="KGJ58" s="8"/>
      <c r="KGK58" s="8"/>
      <c r="KGL58" s="8"/>
      <c r="KGM58" s="8"/>
      <c r="KGN58" s="8"/>
      <c r="KGO58" s="8"/>
      <c r="KGP58" s="8"/>
      <c r="KGQ58" s="8"/>
      <c r="KGR58" s="8"/>
      <c r="KGS58" s="8"/>
      <c r="KGT58" s="8"/>
      <c r="KGU58" s="8"/>
      <c r="KGV58" s="8"/>
      <c r="KGW58" s="8"/>
      <c r="KGX58" s="8"/>
      <c r="KGY58" s="8"/>
      <c r="KGZ58" s="8"/>
      <c r="KHA58" s="8"/>
      <c r="KHB58" s="8"/>
      <c r="KHC58" s="8"/>
      <c r="KHD58" s="8"/>
      <c r="KHE58" s="8"/>
      <c r="KHF58" s="8"/>
      <c r="KHG58" s="8"/>
      <c r="KHH58" s="8"/>
      <c r="KHI58" s="8"/>
      <c r="KHJ58" s="8"/>
      <c r="KHK58" s="8"/>
      <c r="KHL58" s="8"/>
      <c r="KHM58" s="8"/>
      <c r="KHN58" s="8"/>
      <c r="KHO58" s="8"/>
      <c r="KHP58" s="8"/>
      <c r="KHQ58" s="8"/>
      <c r="KHR58" s="8"/>
      <c r="KHS58" s="8"/>
      <c r="KHT58" s="8"/>
      <c r="KHU58" s="8"/>
      <c r="KHV58" s="8"/>
      <c r="KHW58" s="8"/>
      <c r="KHX58" s="8"/>
      <c r="KHY58" s="8"/>
      <c r="KHZ58" s="8"/>
      <c r="KIA58" s="8"/>
      <c r="KIB58" s="8"/>
      <c r="KIC58" s="8"/>
      <c r="KID58" s="8"/>
      <c r="KIE58" s="8"/>
      <c r="KIF58" s="8"/>
      <c r="KIG58" s="8"/>
      <c r="KIH58" s="8"/>
      <c r="KII58" s="8"/>
      <c r="KIJ58" s="8"/>
      <c r="KIK58" s="8"/>
      <c r="KIL58" s="8"/>
      <c r="KIM58" s="8"/>
      <c r="KIN58" s="8"/>
      <c r="KIO58" s="8"/>
      <c r="KIP58" s="8"/>
      <c r="KIQ58" s="8"/>
      <c r="KIR58" s="8"/>
      <c r="KIS58" s="8"/>
      <c r="KIT58" s="8"/>
      <c r="KIU58" s="8"/>
      <c r="KIV58" s="8"/>
      <c r="KIW58" s="8"/>
      <c r="KIX58" s="8"/>
      <c r="KIY58" s="8"/>
      <c r="KIZ58" s="8"/>
      <c r="KJA58" s="8"/>
      <c r="KJB58" s="8"/>
      <c r="KJC58" s="8"/>
      <c r="KJD58" s="8"/>
      <c r="KJE58" s="8"/>
      <c r="KJF58" s="8"/>
      <c r="KJG58" s="8"/>
      <c r="KJH58" s="8"/>
      <c r="KJI58" s="8"/>
      <c r="KJJ58" s="8"/>
      <c r="KJK58" s="8"/>
      <c r="KJL58" s="8"/>
      <c r="KJM58" s="8"/>
      <c r="KJN58" s="8"/>
      <c r="KJO58" s="8"/>
      <c r="KJP58" s="8"/>
      <c r="KJQ58" s="8"/>
      <c r="KJR58" s="8"/>
      <c r="KJS58" s="8"/>
      <c r="KJT58" s="8"/>
      <c r="KJU58" s="8"/>
      <c r="KJV58" s="8"/>
      <c r="KJW58" s="8"/>
      <c r="KJX58" s="8"/>
      <c r="KJY58" s="8"/>
      <c r="KJZ58" s="8"/>
      <c r="KKA58" s="8"/>
      <c r="KKB58" s="8"/>
      <c r="KKC58" s="8"/>
      <c r="KKD58" s="8"/>
      <c r="KKE58" s="8"/>
      <c r="KKF58" s="8"/>
      <c r="KKG58" s="8"/>
      <c r="KKH58" s="8"/>
      <c r="KKI58" s="8"/>
      <c r="KKJ58" s="8"/>
      <c r="KKK58" s="8"/>
      <c r="KKL58" s="8"/>
      <c r="KKM58" s="8"/>
      <c r="KKN58" s="8"/>
      <c r="KKO58" s="8"/>
      <c r="KKP58" s="8"/>
      <c r="KKQ58" s="8"/>
      <c r="KKR58" s="8"/>
      <c r="KKS58" s="8"/>
      <c r="KKT58" s="8"/>
      <c r="KKU58" s="8"/>
      <c r="KKV58" s="8"/>
      <c r="KKW58" s="8"/>
      <c r="KKX58" s="8"/>
      <c r="KKY58" s="8"/>
      <c r="KKZ58" s="8"/>
      <c r="KLA58" s="8"/>
      <c r="KLB58" s="8"/>
      <c r="KLC58" s="8"/>
      <c r="KLD58" s="8"/>
      <c r="KLE58" s="8"/>
      <c r="KLF58" s="8"/>
      <c r="KLG58" s="8"/>
      <c r="KLH58" s="8"/>
      <c r="KLI58" s="8"/>
      <c r="KLJ58" s="8"/>
      <c r="KLK58" s="8"/>
      <c r="KLL58" s="8"/>
      <c r="KLM58" s="8"/>
      <c r="KLN58" s="8"/>
      <c r="KLO58" s="8"/>
      <c r="KLP58" s="8"/>
      <c r="KLQ58" s="8"/>
      <c r="KLR58" s="8"/>
      <c r="KLS58" s="8"/>
      <c r="KLT58" s="8"/>
      <c r="KLU58" s="8"/>
      <c r="KLV58" s="8"/>
      <c r="KLW58" s="8"/>
      <c r="KLX58" s="8"/>
      <c r="KLY58" s="8"/>
      <c r="KLZ58" s="8"/>
      <c r="KMA58" s="8"/>
      <c r="KMB58" s="8"/>
      <c r="KMC58" s="8"/>
      <c r="KMD58" s="8"/>
      <c r="KME58" s="8"/>
      <c r="KMF58" s="8"/>
      <c r="KMG58" s="8"/>
      <c r="KMH58" s="8"/>
      <c r="KMI58" s="8"/>
      <c r="KMJ58" s="8"/>
      <c r="KMK58" s="8"/>
      <c r="KML58" s="8"/>
      <c r="KMM58" s="8"/>
      <c r="KMN58" s="8"/>
      <c r="KMO58" s="8"/>
      <c r="KMP58" s="8"/>
      <c r="KMQ58" s="8"/>
      <c r="KMR58" s="8"/>
      <c r="KMS58" s="8"/>
      <c r="KMT58" s="8"/>
      <c r="KMU58" s="8"/>
      <c r="KMV58" s="8"/>
      <c r="KMW58" s="8"/>
      <c r="KMX58" s="8"/>
      <c r="KMY58" s="8"/>
      <c r="KMZ58" s="8"/>
      <c r="KNA58" s="8"/>
      <c r="KNB58" s="8"/>
      <c r="KNC58" s="8"/>
      <c r="KND58" s="8"/>
      <c r="KNE58" s="8"/>
      <c r="KNF58" s="8"/>
      <c r="KNG58" s="8"/>
      <c r="KNH58" s="8"/>
      <c r="KNI58" s="8"/>
      <c r="KNJ58" s="8"/>
      <c r="KNK58" s="8"/>
      <c r="KNL58" s="8"/>
      <c r="KNM58" s="8"/>
      <c r="KNN58" s="8"/>
      <c r="KNO58" s="8"/>
      <c r="KNP58" s="8"/>
      <c r="KNQ58" s="8"/>
      <c r="KNR58" s="8"/>
      <c r="KNS58" s="8"/>
      <c r="KNT58" s="8"/>
      <c r="KNU58" s="8"/>
      <c r="KNV58" s="8"/>
      <c r="KNW58" s="8"/>
      <c r="KNX58" s="8"/>
      <c r="KNY58" s="8"/>
      <c r="KNZ58" s="8"/>
      <c r="KOA58" s="8"/>
      <c r="KOB58" s="8"/>
      <c r="KOC58" s="8"/>
      <c r="KOD58" s="8"/>
      <c r="KOE58" s="8"/>
      <c r="KOF58" s="8"/>
      <c r="KOG58" s="8"/>
      <c r="KOH58" s="8"/>
      <c r="KOI58" s="8"/>
      <c r="KOJ58" s="8"/>
      <c r="KOK58" s="8"/>
      <c r="KOL58" s="8"/>
      <c r="KOM58" s="8"/>
      <c r="KON58" s="8"/>
      <c r="KOO58" s="8"/>
      <c r="KOP58" s="8"/>
      <c r="KOQ58" s="8"/>
      <c r="KOR58" s="8"/>
      <c r="KOS58" s="8"/>
      <c r="KOT58" s="8"/>
      <c r="KOU58" s="8"/>
      <c r="KOV58" s="8"/>
      <c r="KOW58" s="8"/>
      <c r="KOX58" s="8"/>
      <c r="KOY58" s="8"/>
      <c r="KOZ58" s="8"/>
      <c r="KPA58" s="8"/>
      <c r="KPB58" s="8"/>
      <c r="KPC58" s="8"/>
      <c r="KPD58" s="8"/>
      <c r="KPE58" s="8"/>
      <c r="KPF58" s="8"/>
      <c r="KPG58" s="8"/>
      <c r="KPH58" s="8"/>
      <c r="KPI58" s="8"/>
      <c r="KPJ58" s="8"/>
      <c r="KPK58" s="8"/>
      <c r="KPL58" s="8"/>
      <c r="KPM58" s="8"/>
      <c r="KPN58" s="8"/>
      <c r="KPO58" s="8"/>
      <c r="KPP58" s="8"/>
      <c r="KPQ58" s="8"/>
      <c r="KPR58" s="8"/>
      <c r="KPS58" s="8"/>
      <c r="KPT58" s="8"/>
      <c r="KPU58" s="8"/>
      <c r="KPV58" s="8"/>
      <c r="KPW58" s="8"/>
      <c r="KPX58" s="8"/>
      <c r="KPY58" s="8"/>
      <c r="KPZ58" s="8"/>
      <c r="KQA58" s="8"/>
      <c r="KQB58" s="8"/>
      <c r="KQC58" s="8"/>
      <c r="KQD58" s="8"/>
      <c r="KQE58" s="8"/>
      <c r="KQF58" s="8"/>
      <c r="KQG58" s="8"/>
      <c r="KQH58" s="8"/>
      <c r="KQI58" s="8"/>
      <c r="KQJ58" s="8"/>
      <c r="KQK58" s="8"/>
      <c r="KQL58" s="8"/>
      <c r="KQM58" s="8"/>
      <c r="KQN58" s="8"/>
      <c r="KQO58" s="8"/>
      <c r="KQP58" s="8"/>
      <c r="KQQ58" s="8"/>
      <c r="KQR58" s="8"/>
      <c r="KQS58" s="8"/>
      <c r="KQT58" s="8"/>
      <c r="KQU58" s="8"/>
      <c r="KQV58" s="8"/>
      <c r="KQW58" s="8"/>
      <c r="KQX58" s="8"/>
      <c r="KQY58" s="8"/>
      <c r="KQZ58" s="8"/>
      <c r="KRA58" s="8"/>
      <c r="KRB58" s="8"/>
      <c r="KRC58" s="8"/>
      <c r="KRD58" s="8"/>
      <c r="KRE58" s="8"/>
      <c r="KRF58" s="8"/>
      <c r="KRG58" s="8"/>
      <c r="KRH58" s="8"/>
      <c r="KRI58" s="8"/>
      <c r="KRJ58" s="8"/>
      <c r="KRK58" s="8"/>
      <c r="KRL58" s="8"/>
      <c r="KRM58" s="8"/>
      <c r="KRN58" s="8"/>
      <c r="KRO58" s="8"/>
      <c r="KRP58" s="8"/>
      <c r="KRQ58" s="8"/>
      <c r="KRR58" s="8"/>
      <c r="KRS58" s="8"/>
      <c r="KRT58" s="8"/>
      <c r="KRU58" s="8"/>
      <c r="KRV58" s="8"/>
      <c r="KRW58" s="8"/>
      <c r="KRX58" s="8"/>
      <c r="KRY58" s="8"/>
      <c r="KRZ58" s="8"/>
      <c r="KSA58" s="8"/>
      <c r="KSB58" s="8"/>
      <c r="KSC58" s="8"/>
      <c r="KSD58" s="8"/>
      <c r="KSE58" s="8"/>
      <c r="KSF58" s="8"/>
      <c r="KSG58" s="8"/>
      <c r="KSH58" s="8"/>
      <c r="KSI58" s="8"/>
      <c r="KSJ58" s="8"/>
      <c r="KSK58" s="8"/>
      <c r="KSL58" s="8"/>
      <c r="KSM58" s="8"/>
      <c r="KSN58" s="8"/>
      <c r="KSO58" s="8"/>
      <c r="KSP58" s="8"/>
      <c r="KSQ58" s="8"/>
      <c r="KSR58" s="8"/>
      <c r="KSS58" s="8"/>
      <c r="KST58" s="8"/>
      <c r="KSU58" s="8"/>
      <c r="KSV58" s="8"/>
      <c r="KSW58" s="8"/>
      <c r="KSX58" s="8"/>
      <c r="KSY58" s="8"/>
      <c r="KSZ58" s="8"/>
      <c r="KTA58" s="8"/>
      <c r="KTB58" s="8"/>
      <c r="KTC58" s="8"/>
      <c r="KTD58" s="8"/>
      <c r="KTE58" s="8"/>
      <c r="KTF58" s="8"/>
      <c r="KTG58" s="8"/>
      <c r="KTH58" s="8"/>
      <c r="KTI58" s="8"/>
      <c r="KTJ58" s="8"/>
      <c r="KTK58" s="8"/>
      <c r="KTL58" s="8"/>
      <c r="KTM58" s="8"/>
      <c r="KTN58" s="8"/>
      <c r="KTO58" s="8"/>
      <c r="KTP58" s="8"/>
      <c r="KTQ58" s="8"/>
      <c r="KTR58" s="8"/>
      <c r="KTS58" s="8"/>
      <c r="KTT58" s="8"/>
      <c r="KTU58" s="8"/>
      <c r="KTV58" s="8"/>
      <c r="KTW58" s="8"/>
      <c r="KTX58" s="8"/>
      <c r="KTY58" s="8"/>
      <c r="KTZ58" s="8"/>
      <c r="KUA58" s="8"/>
      <c r="KUB58" s="8"/>
      <c r="KUC58" s="8"/>
      <c r="KUD58" s="8"/>
      <c r="KUE58" s="8"/>
      <c r="KUF58" s="8"/>
      <c r="KUG58" s="8"/>
      <c r="KUH58" s="8"/>
      <c r="KUI58" s="8"/>
      <c r="KUJ58" s="8"/>
      <c r="KUK58" s="8"/>
      <c r="KUL58" s="8"/>
      <c r="KUM58" s="8"/>
      <c r="KUN58" s="8"/>
      <c r="KUO58" s="8"/>
      <c r="KUP58" s="8"/>
      <c r="KUQ58" s="8"/>
      <c r="KUR58" s="8"/>
      <c r="KUS58" s="8"/>
      <c r="KUT58" s="8"/>
      <c r="KUU58" s="8"/>
      <c r="KUV58" s="8"/>
      <c r="KUW58" s="8"/>
      <c r="KUX58" s="8"/>
      <c r="KUY58" s="8"/>
      <c r="KUZ58" s="8"/>
      <c r="KVA58" s="8"/>
      <c r="KVB58" s="8"/>
      <c r="KVC58" s="8"/>
      <c r="KVD58" s="8"/>
      <c r="KVE58" s="8"/>
      <c r="KVF58" s="8"/>
      <c r="KVG58" s="8"/>
      <c r="KVH58" s="8"/>
      <c r="KVI58" s="8"/>
      <c r="KVJ58" s="8"/>
      <c r="KVK58" s="8"/>
      <c r="KVL58" s="8"/>
      <c r="KVM58" s="8"/>
      <c r="KVN58" s="8"/>
      <c r="KVO58" s="8"/>
      <c r="KVP58" s="8"/>
      <c r="KVQ58" s="8"/>
      <c r="KVR58" s="8"/>
      <c r="KVS58" s="8"/>
      <c r="KVT58" s="8"/>
      <c r="KVU58" s="8"/>
      <c r="KVV58" s="8"/>
      <c r="KVW58" s="8"/>
      <c r="KVX58" s="8"/>
      <c r="KVY58" s="8"/>
      <c r="KVZ58" s="8"/>
      <c r="KWA58" s="8"/>
      <c r="KWB58" s="8"/>
      <c r="KWC58" s="8"/>
      <c r="KWD58" s="8"/>
      <c r="KWE58" s="8"/>
      <c r="KWF58" s="8"/>
      <c r="KWG58" s="8"/>
      <c r="KWH58" s="8"/>
      <c r="KWI58" s="8"/>
      <c r="KWJ58" s="8"/>
      <c r="KWK58" s="8"/>
      <c r="KWL58" s="8"/>
      <c r="KWM58" s="8"/>
      <c r="KWN58" s="8"/>
      <c r="KWO58" s="8"/>
      <c r="KWP58" s="8"/>
      <c r="KWQ58" s="8"/>
      <c r="KWR58" s="8"/>
      <c r="KWS58" s="8"/>
      <c r="KWT58" s="8"/>
      <c r="KWU58" s="8"/>
      <c r="KWV58" s="8"/>
      <c r="KWW58" s="8"/>
      <c r="KWX58" s="8"/>
      <c r="KWY58" s="8"/>
      <c r="KWZ58" s="8"/>
      <c r="KXA58" s="8"/>
      <c r="KXB58" s="8"/>
      <c r="KXC58" s="8"/>
      <c r="KXD58" s="8"/>
      <c r="KXE58" s="8"/>
      <c r="KXF58" s="8"/>
      <c r="KXG58" s="8"/>
      <c r="KXH58" s="8"/>
      <c r="KXI58" s="8"/>
      <c r="KXJ58" s="8"/>
      <c r="KXK58" s="8"/>
      <c r="KXL58" s="8"/>
      <c r="KXM58" s="8"/>
      <c r="KXN58" s="8"/>
      <c r="KXO58" s="8"/>
      <c r="KXP58" s="8"/>
      <c r="KXQ58" s="8"/>
      <c r="KXR58" s="8"/>
      <c r="KXS58" s="8"/>
      <c r="KXT58" s="8"/>
      <c r="KXU58" s="8"/>
      <c r="KXV58" s="8"/>
      <c r="KXW58" s="8"/>
      <c r="KXX58" s="8"/>
      <c r="KXY58" s="8"/>
      <c r="KXZ58" s="8"/>
      <c r="KYA58" s="8"/>
      <c r="KYB58" s="8"/>
      <c r="KYC58" s="8"/>
      <c r="KYD58" s="8"/>
      <c r="KYE58" s="8"/>
      <c r="KYF58" s="8"/>
      <c r="KYG58" s="8"/>
      <c r="KYH58" s="8"/>
      <c r="KYI58" s="8"/>
      <c r="KYJ58" s="8"/>
      <c r="KYK58" s="8"/>
      <c r="KYL58" s="8"/>
      <c r="KYM58" s="8"/>
      <c r="KYN58" s="8"/>
      <c r="KYO58" s="8"/>
      <c r="KYP58" s="8"/>
      <c r="KYQ58" s="8"/>
      <c r="KYR58" s="8"/>
      <c r="KYS58" s="8"/>
      <c r="KYT58" s="8"/>
      <c r="KYU58" s="8"/>
      <c r="KYV58" s="8"/>
      <c r="KYW58" s="8"/>
      <c r="KYX58" s="8"/>
      <c r="KYY58" s="8"/>
      <c r="KYZ58" s="8"/>
      <c r="KZA58" s="8"/>
      <c r="KZB58" s="8"/>
      <c r="KZC58" s="8"/>
      <c r="KZD58" s="8"/>
      <c r="KZE58" s="8"/>
      <c r="KZF58" s="8"/>
      <c r="KZG58" s="8"/>
      <c r="KZH58" s="8"/>
      <c r="KZI58" s="8"/>
      <c r="KZJ58" s="8"/>
      <c r="KZK58" s="8"/>
      <c r="KZL58" s="8"/>
      <c r="KZM58" s="8"/>
      <c r="KZN58" s="8"/>
      <c r="KZO58" s="8"/>
      <c r="KZP58" s="8"/>
      <c r="KZQ58" s="8"/>
      <c r="KZR58" s="8"/>
      <c r="KZS58" s="8"/>
      <c r="KZT58" s="8"/>
      <c r="KZU58" s="8"/>
      <c r="KZV58" s="8"/>
      <c r="KZW58" s="8"/>
      <c r="KZX58" s="8"/>
      <c r="KZY58" s="8"/>
      <c r="KZZ58" s="8"/>
      <c r="LAA58" s="8"/>
      <c r="LAB58" s="8"/>
      <c r="LAC58" s="8"/>
      <c r="LAD58" s="8"/>
      <c r="LAE58" s="8"/>
      <c r="LAF58" s="8"/>
      <c r="LAG58" s="8"/>
      <c r="LAH58" s="8"/>
      <c r="LAI58" s="8"/>
      <c r="LAJ58" s="8"/>
      <c r="LAK58" s="8"/>
      <c r="LAL58" s="8"/>
      <c r="LAM58" s="8"/>
      <c r="LAN58" s="8"/>
      <c r="LAO58" s="8"/>
      <c r="LAP58" s="8"/>
      <c r="LAQ58" s="8"/>
      <c r="LAR58" s="8"/>
      <c r="LAS58" s="8"/>
      <c r="LAT58" s="8"/>
      <c r="LAU58" s="8"/>
      <c r="LAV58" s="8"/>
      <c r="LAW58" s="8"/>
      <c r="LAX58" s="8"/>
      <c r="LAY58" s="8"/>
      <c r="LAZ58" s="8"/>
      <c r="LBA58" s="8"/>
      <c r="LBB58" s="8"/>
      <c r="LBC58" s="8"/>
      <c r="LBD58" s="8"/>
      <c r="LBE58" s="8"/>
      <c r="LBF58" s="8"/>
      <c r="LBG58" s="8"/>
      <c r="LBH58" s="8"/>
      <c r="LBI58" s="8"/>
      <c r="LBJ58" s="8"/>
      <c r="LBK58" s="8"/>
      <c r="LBL58" s="8"/>
      <c r="LBM58" s="8"/>
      <c r="LBN58" s="8"/>
      <c r="LBO58" s="8"/>
      <c r="LBP58" s="8"/>
      <c r="LBQ58" s="8"/>
      <c r="LBR58" s="8"/>
      <c r="LBS58" s="8"/>
      <c r="LBT58" s="8"/>
      <c r="LBU58" s="8"/>
      <c r="LBV58" s="8"/>
      <c r="LBW58" s="8"/>
      <c r="LBX58" s="8"/>
      <c r="LBY58" s="8"/>
      <c r="LBZ58" s="8"/>
      <c r="LCA58" s="8"/>
      <c r="LCB58" s="8"/>
      <c r="LCC58" s="8"/>
      <c r="LCD58" s="8"/>
      <c r="LCE58" s="8"/>
      <c r="LCF58" s="8"/>
      <c r="LCG58" s="8"/>
      <c r="LCH58" s="8"/>
      <c r="LCI58" s="8"/>
      <c r="LCJ58" s="8"/>
      <c r="LCK58" s="8"/>
      <c r="LCL58" s="8"/>
      <c r="LCM58" s="8"/>
      <c r="LCN58" s="8"/>
      <c r="LCO58" s="8"/>
      <c r="LCP58" s="8"/>
      <c r="LCQ58" s="8"/>
      <c r="LCR58" s="8"/>
      <c r="LCS58" s="8"/>
      <c r="LCT58" s="8"/>
      <c r="LCU58" s="8"/>
      <c r="LCV58" s="8"/>
      <c r="LCW58" s="8"/>
      <c r="LCX58" s="8"/>
      <c r="LCY58" s="8"/>
      <c r="LCZ58" s="8"/>
      <c r="LDA58" s="8"/>
      <c r="LDB58" s="8"/>
      <c r="LDC58" s="8"/>
      <c r="LDD58" s="8"/>
      <c r="LDE58" s="8"/>
      <c r="LDF58" s="8"/>
      <c r="LDG58" s="8"/>
      <c r="LDH58" s="8"/>
      <c r="LDI58" s="8"/>
      <c r="LDJ58" s="8"/>
      <c r="LDK58" s="8"/>
      <c r="LDL58" s="8"/>
      <c r="LDM58" s="8"/>
      <c r="LDN58" s="8"/>
      <c r="LDO58" s="8"/>
      <c r="LDP58" s="8"/>
      <c r="LDQ58" s="8"/>
      <c r="LDR58" s="8"/>
      <c r="LDS58" s="8"/>
      <c r="LDT58" s="8"/>
      <c r="LDU58" s="8"/>
      <c r="LDV58" s="8"/>
      <c r="LDW58" s="8"/>
      <c r="LDX58" s="8"/>
      <c r="LDY58" s="8"/>
      <c r="LDZ58" s="8"/>
      <c r="LEA58" s="8"/>
      <c r="LEB58" s="8"/>
      <c r="LEC58" s="8"/>
      <c r="LED58" s="8"/>
      <c r="LEE58" s="8"/>
      <c r="LEF58" s="8"/>
      <c r="LEG58" s="8"/>
      <c r="LEH58" s="8"/>
      <c r="LEI58" s="8"/>
      <c r="LEJ58" s="8"/>
      <c r="LEK58" s="8"/>
      <c r="LEL58" s="8"/>
      <c r="LEM58" s="8"/>
      <c r="LEN58" s="8"/>
      <c r="LEO58" s="8"/>
      <c r="LEP58" s="8"/>
      <c r="LEQ58" s="8"/>
      <c r="LER58" s="8"/>
      <c r="LES58" s="8"/>
      <c r="LET58" s="8"/>
      <c r="LEU58" s="8"/>
      <c r="LEV58" s="8"/>
      <c r="LEW58" s="8"/>
      <c r="LEX58" s="8"/>
      <c r="LEY58" s="8"/>
      <c r="LEZ58" s="8"/>
      <c r="LFA58" s="8"/>
      <c r="LFB58" s="8"/>
      <c r="LFC58" s="8"/>
      <c r="LFD58" s="8"/>
      <c r="LFE58" s="8"/>
      <c r="LFF58" s="8"/>
      <c r="LFG58" s="8"/>
      <c r="LFH58" s="8"/>
      <c r="LFI58" s="8"/>
      <c r="LFJ58" s="8"/>
      <c r="LFK58" s="8"/>
      <c r="LFL58" s="8"/>
      <c r="LFM58" s="8"/>
      <c r="LFN58" s="8"/>
      <c r="LFO58" s="8"/>
      <c r="LFP58" s="8"/>
      <c r="LFQ58" s="8"/>
      <c r="LFR58" s="8"/>
      <c r="LFS58" s="8"/>
      <c r="LFT58" s="8"/>
      <c r="LFU58" s="8"/>
      <c r="LFV58" s="8"/>
      <c r="LFW58" s="8"/>
      <c r="LFX58" s="8"/>
      <c r="LFY58" s="8"/>
      <c r="LFZ58" s="8"/>
      <c r="LGA58" s="8"/>
      <c r="LGB58" s="8"/>
      <c r="LGC58" s="8"/>
      <c r="LGD58" s="8"/>
      <c r="LGE58" s="8"/>
      <c r="LGF58" s="8"/>
      <c r="LGG58" s="8"/>
      <c r="LGH58" s="8"/>
      <c r="LGI58" s="8"/>
      <c r="LGJ58" s="8"/>
      <c r="LGK58" s="8"/>
      <c r="LGL58" s="8"/>
      <c r="LGM58" s="8"/>
      <c r="LGN58" s="8"/>
      <c r="LGO58" s="8"/>
      <c r="LGP58" s="8"/>
      <c r="LGQ58" s="8"/>
      <c r="LGR58" s="8"/>
      <c r="LGS58" s="8"/>
      <c r="LGT58" s="8"/>
      <c r="LGU58" s="8"/>
      <c r="LGV58" s="8"/>
      <c r="LGW58" s="8"/>
      <c r="LGX58" s="8"/>
      <c r="LGY58" s="8"/>
      <c r="LGZ58" s="8"/>
      <c r="LHA58" s="8"/>
      <c r="LHB58" s="8"/>
      <c r="LHC58" s="8"/>
      <c r="LHD58" s="8"/>
      <c r="LHE58" s="8"/>
      <c r="LHF58" s="8"/>
      <c r="LHG58" s="8"/>
      <c r="LHH58" s="8"/>
      <c r="LHI58" s="8"/>
      <c r="LHJ58" s="8"/>
      <c r="LHK58" s="8"/>
      <c r="LHL58" s="8"/>
      <c r="LHM58" s="8"/>
      <c r="LHN58" s="8"/>
      <c r="LHO58" s="8"/>
      <c r="LHP58" s="8"/>
      <c r="LHQ58" s="8"/>
      <c r="LHR58" s="8"/>
      <c r="LHS58" s="8"/>
      <c r="LHT58" s="8"/>
      <c r="LHU58" s="8"/>
      <c r="LHV58" s="8"/>
      <c r="LHW58" s="8"/>
      <c r="LHX58" s="8"/>
      <c r="LHY58" s="8"/>
      <c r="LHZ58" s="8"/>
      <c r="LIA58" s="8"/>
      <c r="LIB58" s="8"/>
      <c r="LIC58" s="8"/>
      <c r="LID58" s="8"/>
      <c r="LIE58" s="8"/>
      <c r="LIF58" s="8"/>
      <c r="LIG58" s="8"/>
      <c r="LIH58" s="8"/>
      <c r="LII58" s="8"/>
      <c r="LIJ58" s="8"/>
      <c r="LIK58" s="8"/>
      <c r="LIL58" s="8"/>
      <c r="LIM58" s="8"/>
      <c r="LIN58" s="8"/>
      <c r="LIO58" s="8"/>
      <c r="LIP58" s="8"/>
      <c r="LIQ58" s="8"/>
      <c r="LIR58" s="8"/>
      <c r="LIS58" s="8"/>
      <c r="LIT58" s="8"/>
      <c r="LIU58" s="8"/>
      <c r="LIV58" s="8"/>
      <c r="LIW58" s="8"/>
      <c r="LIX58" s="8"/>
      <c r="LIY58" s="8"/>
      <c r="LIZ58" s="8"/>
      <c r="LJA58" s="8"/>
      <c r="LJB58" s="8"/>
      <c r="LJC58" s="8"/>
      <c r="LJD58" s="8"/>
      <c r="LJE58" s="8"/>
      <c r="LJF58" s="8"/>
      <c r="LJG58" s="8"/>
      <c r="LJH58" s="8"/>
      <c r="LJI58" s="8"/>
      <c r="LJJ58" s="8"/>
      <c r="LJK58" s="8"/>
      <c r="LJL58" s="8"/>
      <c r="LJM58" s="8"/>
      <c r="LJN58" s="8"/>
      <c r="LJO58" s="8"/>
      <c r="LJP58" s="8"/>
      <c r="LJQ58" s="8"/>
      <c r="LJR58" s="8"/>
      <c r="LJS58" s="8"/>
      <c r="LJT58" s="8"/>
      <c r="LJU58" s="8"/>
      <c r="LJV58" s="8"/>
      <c r="LJW58" s="8"/>
      <c r="LJX58" s="8"/>
      <c r="LJY58" s="8"/>
      <c r="LJZ58" s="8"/>
      <c r="LKA58" s="8"/>
      <c r="LKB58" s="8"/>
      <c r="LKC58" s="8"/>
      <c r="LKD58" s="8"/>
      <c r="LKE58" s="8"/>
      <c r="LKF58" s="8"/>
      <c r="LKG58" s="8"/>
      <c r="LKH58" s="8"/>
      <c r="LKI58" s="8"/>
      <c r="LKJ58" s="8"/>
      <c r="LKK58" s="8"/>
      <c r="LKL58" s="8"/>
      <c r="LKM58" s="8"/>
      <c r="LKN58" s="8"/>
      <c r="LKO58" s="8"/>
      <c r="LKP58" s="8"/>
      <c r="LKQ58" s="8"/>
      <c r="LKR58" s="8"/>
      <c r="LKS58" s="8"/>
      <c r="LKT58" s="8"/>
      <c r="LKU58" s="8"/>
      <c r="LKV58" s="8"/>
      <c r="LKW58" s="8"/>
      <c r="LKX58" s="8"/>
      <c r="LKY58" s="8"/>
      <c r="LKZ58" s="8"/>
      <c r="LLA58" s="8"/>
      <c r="LLB58" s="8"/>
      <c r="LLC58" s="8"/>
      <c r="LLD58" s="8"/>
      <c r="LLE58" s="8"/>
      <c r="LLF58" s="8"/>
      <c r="LLG58" s="8"/>
      <c r="LLH58" s="8"/>
      <c r="LLI58" s="8"/>
      <c r="LLJ58" s="8"/>
      <c r="LLK58" s="8"/>
      <c r="LLL58" s="8"/>
      <c r="LLM58" s="8"/>
      <c r="LLN58" s="8"/>
      <c r="LLO58" s="8"/>
      <c r="LLP58" s="8"/>
      <c r="LLQ58" s="8"/>
      <c r="LLR58" s="8"/>
      <c r="LLS58" s="8"/>
      <c r="LLT58" s="8"/>
      <c r="LLU58" s="8"/>
      <c r="LLV58" s="8"/>
      <c r="LLW58" s="8"/>
      <c r="LLX58" s="8"/>
      <c r="LLY58" s="8"/>
      <c r="LLZ58" s="8"/>
      <c r="LMA58" s="8"/>
      <c r="LMB58" s="8"/>
      <c r="LMC58" s="8"/>
      <c r="LMD58" s="8"/>
      <c r="LME58" s="8"/>
      <c r="LMF58" s="8"/>
      <c r="LMG58" s="8"/>
      <c r="LMH58" s="8"/>
      <c r="LMI58" s="8"/>
      <c r="LMJ58" s="8"/>
      <c r="LMK58" s="8"/>
      <c r="LML58" s="8"/>
      <c r="LMM58" s="8"/>
      <c r="LMN58" s="8"/>
      <c r="LMO58" s="8"/>
      <c r="LMP58" s="8"/>
      <c r="LMQ58" s="8"/>
      <c r="LMR58" s="8"/>
      <c r="LMS58" s="8"/>
      <c r="LMT58" s="8"/>
      <c r="LMU58" s="8"/>
      <c r="LMV58" s="8"/>
      <c r="LMW58" s="8"/>
      <c r="LMX58" s="8"/>
      <c r="LMY58" s="8"/>
      <c r="LMZ58" s="8"/>
      <c r="LNA58" s="8"/>
      <c r="LNB58" s="8"/>
      <c r="LNC58" s="8"/>
      <c r="LND58" s="8"/>
      <c r="LNE58" s="8"/>
      <c r="LNF58" s="8"/>
      <c r="LNG58" s="8"/>
      <c r="LNH58" s="8"/>
      <c r="LNI58" s="8"/>
      <c r="LNJ58" s="8"/>
      <c r="LNK58" s="8"/>
      <c r="LNL58" s="8"/>
      <c r="LNM58" s="8"/>
      <c r="LNN58" s="8"/>
      <c r="LNO58" s="8"/>
      <c r="LNP58" s="8"/>
      <c r="LNQ58" s="8"/>
      <c r="LNR58" s="8"/>
      <c r="LNS58" s="8"/>
      <c r="LNT58" s="8"/>
      <c r="LNU58" s="8"/>
      <c r="LNV58" s="8"/>
      <c r="LNW58" s="8"/>
      <c r="LNX58" s="8"/>
      <c r="LNY58" s="8"/>
      <c r="LNZ58" s="8"/>
      <c r="LOA58" s="8"/>
      <c r="LOB58" s="8"/>
      <c r="LOC58" s="8"/>
      <c r="LOD58" s="8"/>
      <c r="LOE58" s="8"/>
      <c r="LOF58" s="8"/>
      <c r="LOG58" s="8"/>
      <c r="LOH58" s="8"/>
      <c r="LOI58" s="8"/>
      <c r="LOJ58" s="8"/>
      <c r="LOK58" s="8"/>
      <c r="LOL58" s="8"/>
      <c r="LOM58" s="8"/>
      <c r="LON58" s="8"/>
      <c r="LOO58" s="8"/>
      <c r="LOP58" s="8"/>
      <c r="LOQ58" s="8"/>
      <c r="LOR58" s="8"/>
      <c r="LOS58" s="8"/>
      <c r="LOT58" s="8"/>
      <c r="LOU58" s="8"/>
      <c r="LOV58" s="8"/>
      <c r="LOW58" s="8"/>
      <c r="LOX58" s="8"/>
      <c r="LOY58" s="8"/>
      <c r="LOZ58" s="8"/>
      <c r="LPA58" s="8"/>
      <c r="LPB58" s="8"/>
      <c r="LPC58" s="8"/>
      <c r="LPD58" s="8"/>
      <c r="LPE58" s="8"/>
      <c r="LPF58" s="8"/>
      <c r="LPG58" s="8"/>
      <c r="LPH58" s="8"/>
      <c r="LPI58" s="8"/>
      <c r="LPJ58" s="8"/>
      <c r="LPK58" s="8"/>
      <c r="LPL58" s="8"/>
      <c r="LPM58" s="8"/>
      <c r="LPN58" s="8"/>
      <c r="LPO58" s="8"/>
      <c r="LPP58" s="8"/>
      <c r="LPQ58" s="8"/>
      <c r="LPR58" s="8"/>
      <c r="LPS58" s="8"/>
      <c r="LPT58" s="8"/>
      <c r="LPU58" s="8"/>
      <c r="LPV58" s="8"/>
      <c r="LPW58" s="8"/>
      <c r="LPX58" s="8"/>
      <c r="LPY58" s="8"/>
      <c r="LPZ58" s="8"/>
      <c r="LQA58" s="8"/>
      <c r="LQB58" s="8"/>
      <c r="LQC58" s="8"/>
      <c r="LQD58" s="8"/>
      <c r="LQE58" s="8"/>
      <c r="LQF58" s="8"/>
      <c r="LQG58" s="8"/>
      <c r="LQH58" s="8"/>
      <c r="LQI58" s="8"/>
      <c r="LQJ58" s="8"/>
      <c r="LQK58" s="8"/>
      <c r="LQL58" s="8"/>
      <c r="LQM58" s="8"/>
      <c r="LQN58" s="8"/>
      <c r="LQO58" s="8"/>
      <c r="LQP58" s="8"/>
      <c r="LQQ58" s="8"/>
      <c r="LQR58" s="8"/>
      <c r="LQS58" s="8"/>
      <c r="LQT58" s="8"/>
      <c r="LQU58" s="8"/>
      <c r="LQV58" s="8"/>
      <c r="LQW58" s="8"/>
      <c r="LQX58" s="8"/>
      <c r="LQY58" s="8"/>
      <c r="LQZ58" s="8"/>
      <c r="LRA58" s="8"/>
      <c r="LRB58" s="8"/>
      <c r="LRC58" s="8"/>
      <c r="LRD58" s="8"/>
      <c r="LRE58" s="8"/>
      <c r="LRF58" s="8"/>
      <c r="LRG58" s="8"/>
      <c r="LRH58" s="8"/>
      <c r="LRI58" s="8"/>
      <c r="LRJ58" s="8"/>
      <c r="LRK58" s="8"/>
      <c r="LRL58" s="8"/>
      <c r="LRM58" s="8"/>
      <c r="LRN58" s="8"/>
      <c r="LRO58" s="8"/>
      <c r="LRP58" s="8"/>
      <c r="LRQ58" s="8"/>
      <c r="LRR58" s="8"/>
      <c r="LRS58" s="8"/>
      <c r="LRT58" s="8"/>
      <c r="LRU58" s="8"/>
      <c r="LRV58" s="8"/>
      <c r="LRW58" s="8"/>
      <c r="LRX58" s="8"/>
      <c r="LRY58" s="8"/>
      <c r="LRZ58" s="8"/>
      <c r="LSA58" s="8"/>
      <c r="LSB58" s="8"/>
      <c r="LSC58" s="8"/>
      <c r="LSD58" s="8"/>
      <c r="LSE58" s="8"/>
      <c r="LSF58" s="8"/>
      <c r="LSG58" s="8"/>
      <c r="LSH58" s="8"/>
      <c r="LSI58" s="8"/>
      <c r="LSJ58" s="8"/>
      <c r="LSK58" s="8"/>
      <c r="LSL58" s="8"/>
      <c r="LSM58" s="8"/>
      <c r="LSN58" s="8"/>
      <c r="LSO58" s="8"/>
      <c r="LSP58" s="8"/>
      <c r="LSQ58" s="8"/>
      <c r="LSR58" s="8"/>
      <c r="LSS58" s="8"/>
      <c r="LST58" s="8"/>
      <c r="LSU58" s="8"/>
      <c r="LSV58" s="8"/>
      <c r="LSW58" s="8"/>
      <c r="LSX58" s="8"/>
      <c r="LSY58" s="8"/>
      <c r="LSZ58" s="8"/>
      <c r="LTA58" s="8"/>
      <c r="LTB58" s="8"/>
      <c r="LTC58" s="8"/>
      <c r="LTD58" s="8"/>
      <c r="LTE58" s="8"/>
      <c r="LTF58" s="8"/>
      <c r="LTG58" s="8"/>
      <c r="LTH58" s="8"/>
      <c r="LTI58" s="8"/>
      <c r="LTJ58" s="8"/>
      <c r="LTK58" s="8"/>
      <c r="LTL58" s="8"/>
      <c r="LTM58" s="8"/>
      <c r="LTN58" s="8"/>
      <c r="LTO58" s="8"/>
      <c r="LTP58" s="8"/>
      <c r="LTQ58" s="8"/>
      <c r="LTR58" s="8"/>
      <c r="LTS58" s="8"/>
      <c r="LTT58" s="8"/>
      <c r="LTU58" s="8"/>
      <c r="LTV58" s="8"/>
      <c r="LTW58" s="8"/>
      <c r="LTX58" s="8"/>
      <c r="LTY58" s="8"/>
      <c r="LTZ58" s="8"/>
      <c r="LUA58" s="8"/>
      <c r="LUB58" s="8"/>
      <c r="LUC58" s="8"/>
      <c r="LUD58" s="8"/>
      <c r="LUE58" s="8"/>
      <c r="LUF58" s="8"/>
      <c r="LUG58" s="8"/>
      <c r="LUH58" s="8"/>
      <c r="LUI58" s="8"/>
      <c r="LUJ58" s="8"/>
      <c r="LUK58" s="8"/>
      <c r="LUL58" s="8"/>
      <c r="LUM58" s="8"/>
      <c r="LUN58" s="8"/>
      <c r="LUO58" s="8"/>
      <c r="LUP58" s="8"/>
      <c r="LUQ58" s="8"/>
      <c r="LUR58" s="8"/>
      <c r="LUS58" s="8"/>
      <c r="LUT58" s="8"/>
      <c r="LUU58" s="8"/>
      <c r="LUV58" s="8"/>
      <c r="LUW58" s="8"/>
      <c r="LUX58" s="8"/>
      <c r="LUY58" s="8"/>
      <c r="LUZ58" s="8"/>
      <c r="LVA58" s="8"/>
      <c r="LVB58" s="8"/>
      <c r="LVC58" s="8"/>
      <c r="LVD58" s="8"/>
      <c r="LVE58" s="8"/>
      <c r="LVF58" s="8"/>
      <c r="LVG58" s="8"/>
      <c r="LVH58" s="8"/>
      <c r="LVI58" s="8"/>
      <c r="LVJ58" s="8"/>
      <c r="LVK58" s="8"/>
      <c r="LVL58" s="8"/>
      <c r="LVM58" s="8"/>
      <c r="LVN58" s="8"/>
      <c r="LVO58" s="8"/>
      <c r="LVP58" s="8"/>
      <c r="LVQ58" s="8"/>
      <c r="LVR58" s="8"/>
      <c r="LVS58" s="8"/>
      <c r="LVT58" s="8"/>
      <c r="LVU58" s="8"/>
      <c r="LVV58" s="8"/>
      <c r="LVW58" s="8"/>
      <c r="LVX58" s="8"/>
      <c r="LVY58" s="8"/>
      <c r="LVZ58" s="8"/>
      <c r="LWA58" s="8"/>
      <c r="LWB58" s="8"/>
      <c r="LWC58" s="8"/>
      <c r="LWD58" s="8"/>
      <c r="LWE58" s="8"/>
      <c r="LWF58" s="8"/>
      <c r="LWG58" s="8"/>
      <c r="LWH58" s="8"/>
      <c r="LWI58" s="8"/>
      <c r="LWJ58" s="8"/>
      <c r="LWK58" s="8"/>
      <c r="LWL58" s="8"/>
      <c r="LWM58" s="8"/>
      <c r="LWN58" s="8"/>
      <c r="LWO58" s="8"/>
      <c r="LWP58" s="8"/>
      <c r="LWQ58" s="8"/>
      <c r="LWR58" s="8"/>
      <c r="LWS58" s="8"/>
      <c r="LWT58" s="8"/>
      <c r="LWU58" s="8"/>
      <c r="LWV58" s="8"/>
      <c r="LWW58" s="8"/>
      <c r="LWX58" s="8"/>
      <c r="LWY58" s="8"/>
      <c r="LWZ58" s="8"/>
      <c r="LXA58" s="8"/>
      <c r="LXB58" s="8"/>
      <c r="LXC58" s="8"/>
      <c r="LXD58" s="8"/>
      <c r="LXE58" s="8"/>
      <c r="LXF58" s="8"/>
      <c r="LXG58" s="8"/>
      <c r="LXH58" s="8"/>
      <c r="LXI58" s="8"/>
      <c r="LXJ58" s="8"/>
      <c r="LXK58" s="8"/>
      <c r="LXL58" s="8"/>
      <c r="LXM58" s="8"/>
      <c r="LXN58" s="8"/>
      <c r="LXO58" s="8"/>
      <c r="LXP58" s="8"/>
      <c r="LXQ58" s="8"/>
      <c r="LXR58" s="8"/>
      <c r="LXS58" s="8"/>
      <c r="LXT58" s="8"/>
      <c r="LXU58" s="8"/>
      <c r="LXV58" s="8"/>
      <c r="LXW58" s="8"/>
      <c r="LXX58" s="8"/>
      <c r="LXY58" s="8"/>
      <c r="LXZ58" s="8"/>
      <c r="LYA58" s="8"/>
      <c r="LYB58" s="8"/>
      <c r="LYC58" s="8"/>
      <c r="LYD58" s="8"/>
      <c r="LYE58" s="8"/>
      <c r="LYF58" s="8"/>
      <c r="LYG58" s="8"/>
      <c r="LYH58" s="8"/>
      <c r="LYI58" s="8"/>
      <c r="LYJ58" s="8"/>
      <c r="LYK58" s="8"/>
      <c r="LYL58" s="8"/>
      <c r="LYM58" s="8"/>
      <c r="LYN58" s="8"/>
      <c r="LYO58" s="8"/>
      <c r="LYP58" s="8"/>
      <c r="LYQ58" s="8"/>
      <c r="LYR58" s="8"/>
      <c r="LYS58" s="8"/>
      <c r="LYT58" s="8"/>
      <c r="LYU58" s="8"/>
      <c r="LYV58" s="8"/>
      <c r="LYW58" s="8"/>
      <c r="LYX58" s="8"/>
      <c r="LYY58" s="8"/>
      <c r="LYZ58" s="8"/>
      <c r="LZA58" s="8"/>
      <c r="LZB58" s="8"/>
      <c r="LZC58" s="8"/>
      <c r="LZD58" s="8"/>
      <c r="LZE58" s="8"/>
      <c r="LZF58" s="8"/>
      <c r="LZG58" s="8"/>
      <c r="LZH58" s="8"/>
      <c r="LZI58" s="8"/>
      <c r="LZJ58" s="8"/>
      <c r="LZK58" s="8"/>
      <c r="LZL58" s="8"/>
      <c r="LZM58" s="8"/>
      <c r="LZN58" s="8"/>
      <c r="LZO58" s="8"/>
      <c r="LZP58" s="8"/>
      <c r="LZQ58" s="8"/>
      <c r="LZR58" s="8"/>
      <c r="LZS58" s="8"/>
      <c r="LZT58" s="8"/>
      <c r="LZU58" s="8"/>
      <c r="LZV58" s="8"/>
      <c r="LZW58" s="8"/>
      <c r="LZX58" s="8"/>
      <c r="LZY58" s="8"/>
      <c r="LZZ58" s="8"/>
      <c r="MAA58" s="8"/>
      <c r="MAB58" s="8"/>
      <c r="MAC58" s="8"/>
      <c r="MAD58" s="8"/>
      <c r="MAE58" s="8"/>
      <c r="MAF58" s="8"/>
      <c r="MAG58" s="8"/>
      <c r="MAH58" s="8"/>
      <c r="MAI58" s="8"/>
      <c r="MAJ58" s="8"/>
      <c r="MAK58" s="8"/>
      <c r="MAL58" s="8"/>
      <c r="MAM58" s="8"/>
      <c r="MAN58" s="8"/>
      <c r="MAO58" s="8"/>
      <c r="MAP58" s="8"/>
      <c r="MAQ58" s="8"/>
      <c r="MAR58" s="8"/>
      <c r="MAS58" s="8"/>
      <c r="MAT58" s="8"/>
      <c r="MAU58" s="8"/>
      <c r="MAV58" s="8"/>
      <c r="MAW58" s="8"/>
      <c r="MAX58" s="8"/>
      <c r="MAY58" s="8"/>
      <c r="MAZ58" s="8"/>
      <c r="MBA58" s="8"/>
      <c r="MBB58" s="8"/>
      <c r="MBC58" s="8"/>
      <c r="MBD58" s="8"/>
      <c r="MBE58" s="8"/>
      <c r="MBF58" s="8"/>
      <c r="MBG58" s="8"/>
      <c r="MBH58" s="8"/>
      <c r="MBI58" s="8"/>
      <c r="MBJ58" s="8"/>
      <c r="MBK58" s="8"/>
      <c r="MBL58" s="8"/>
      <c r="MBM58" s="8"/>
      <c r="MBN58" s="8"/>
      <c r="MBO58" s="8"/>
      <c r="MBP58" s="8"/>
      <c r="MBQ58" s="8"/>
      <c r="MBR58" s="8"/>
      <c r="MBS58" s="8"/>
      <c r="MBT58" s="8"/>
      <c r="MBU58" s="8"/>
      <c r="MBV58" s="8"/>
      <c r="MBW58" s="8"/>
      <c r="MBX58" s="8"/>
      <c r="MBY58" s="8"/>
      <c r="MBZ58" s="8"/>
      <c r="MCA58" s="8"/>
      <c r="MCB58" s="8"/>
      <c r="MCC58" s="8"/>
      <c r="MCD58" s="8"/>
      <c r="MCE58" s="8"/>
      <c r="MCF58" s="8"/>
      <c r="MCG58" s="8"/>
      <c r="MCH58" s="8"/>
      <c r="MCI58" s="8"/>
      <c r="MCJ58" s="8"/>
      <c r="MCK58" s="8"/>
      <c r="MCL58" s="8"/>
      <c r="MCM58" s="8"/>
      <c r="MCN58" s="8"/>
      <c r="MCO58" s="8"/>
      <c r="MCP58" s="8"/>
      <c r="MCQ58" s="8"/>
      <c r="MCR58" s="8"/>
      <c r="MCS58" s="8"/>
      <c r="MCT58" s="8"/>
      <c r="MCU58" s="8"/>
      <c r="MCV58" s="8"/>
      <c r="MCW58" s="8"/>
      <c r="MCX58" s="8"/>
      <c r="MCY58" s="8"/>
      <c r="MCZ58" s="8"/>
      <c r="MDA58" s="8"/>
      <c r="MDB58" s="8"/>
      <c r="MDC58" s="8"/>
      <c r="MDD58" s="8"/>
      <c r="MDE58" s="8"/>
      <c r="MDF58" s="8"/>
      <c r="MDG58" s="8"/>
      <c r="MDH58" s="8"/>
      <c r="MDI58" s="8"/>
      <c r="MDJ58" s="8"/>
      <c r="MDK58" s="8"/>
      <c r="MDL58" s="8"/>
      <c r="MDM58" s="8"/>
      <c r="MDN58" s="8"/>
      <c r="MDO58" s="8"/>
      <c r="MDP58" s="8"/>
      <c r="MDQ58" s="8"/>
      <c r="MDR58" s="8"/>
      <c r="MDS58" s="8"/>
      <c r="MDT58" s="8"/>
      <c r="MDU58" s="8"/>
      <c r="MDV58" s="8"/>
      <c r="MDW58" s="8"/>
      <c r="MDX58" s="8"/>
      <c r="MDY58" s="8"/>
      <c r="MDZ58" s="8"/>
      <c r="MEA58" s="8"/>
      <c r="MEB58" s="8"/>
      <c r="MEC58" s="8"/>
      <c r="MED58" s="8"/>
      <c r="MEE58" s="8"/>
      <c r="MEF58" s="8"/>
      <c r="MEG58" s="8"/>
      <c r="MEH58" s="8"/>
      <c r="MEI58" s="8"/>
      <c r="MEJ58" s="8"/>
      <c r="MEK58" s="8"/>
      <c r="MEL58" s="8"/>
      <c r="MEM58" s="8"/>
      <c r="MEN58" s="8"/>
      <c r="MEO58" s="8"/>
      <c r="MEP58" s="8"/>
      <c r="MEQ58" s="8"/>
      <c r="MER58" s="8"/>
      <c r="MES58" s="8"/>
      <c r="MET58" s="8"/>
      <c r="MEU58" s="8"/>
      <c r="MEV58" s="8"/>
      <c r="MEW58" s="8"/>
      <c r="MEX58" s="8"/>
      <c r="MEY58" s="8"/>
      <c r="MEZ58" s="8"/>
      <c r="MFA58" s="8"/>
      <c r="MFB58" s="8"/>
      <c r="MFC58" s="8"/>
      <c r="MFD58" s="8"/>
      <c r="MFE58" s="8"/>
      <c r="MFF58" s="8"/>
      <c r="MFG58" s="8"/>
      <c r="MFH58" s="8"/>
      <c r="MFI58" s="8"/>
      <c r="MFJ58" s="8"/>
      <c r="MFK58" s="8"/>
      <c r="MFL58" s="8"/>
      <c r="MFM58" s="8"/>
      <c r="MFN58" s="8"/>
      <c r="MFO58" s="8"/>
      <c r="MFP58" s="8"/>
      <c r="MFQ58" s="8"/>
      <c r="MFR58" s="8"/>
      <c r="MFS58" s="8"/>
      <c r="MFT58" s="8"/>
      <c r="MFU58" s="8"/>
      <c r="MFV58" s="8"/>
      <c r="MFW58" s="8"/>
      <c r="MFX58" s="8"/>
      <c r="MFY58" s="8"/>
      <c r="MFZ58" s="8"/>
      <c r="MGA58" s="8"/>
      <c r="MGB58" s="8"/>
      <c r="MGC58" s="8"/>
      <c r="MGD58" s="8"/>
      <c r="MGE58" s="8"/>
      <c r="MGF58" s="8"/>
      <c r="MGG58" s="8"/>
      <c r="MGH58" s="8"/>
      <c r="MGI58" s="8"/>
      <c r="MGJ58" s="8"/>
      <c r="MGK58" s="8"/>
      <c r="MGL58" s="8"/>
      <c r="MGM58" s="8"/>
      <c r="MGN58" s="8"/>
      <c r="MGO58" s="8"/>
      <c r="MGP58" s="8"/>
      <c r="MGQ58" s="8"/>
      <c r="MGR58" s="8"/>
      <c r="MGS58" s="8"/>
      <c r="MGT58" s="8"/>
      <c r="MGU58" s="8"/>
      <c r="MGV58" s="8"/>
      <c r="MGW58" s="8"/>
      <c r="MGX58" s="8"/>
      <c r="MGY58" s="8"/>
      <c r="MGZ58" s="8"/>
      <c r="MHA58" s="8"/>
      <c r="MHB58" s="8"/>
      <c r="MHC58" s="8"/>
      <c r="MHD58" s="8"/>
      <c r="MHE58" s="8"/>
      <c r="MHF58" s="8"/>
      <c r="MHG58" s="8"/>
      <c r="MHH58" s="8"/>
      <c r="MHI58" s="8"/>
      <c r="MHJ58" s="8"/>
      <c r="MHK58" s="8"/>
      <c r="MHL58" s="8"/>
      <c r="MHM58" s="8"/>
      <c r="MHN58" s="8"/>
      <c r="MHO58" s="8"/>
      <c r="MHP58" s="8"/>
      <c r="MHQ58" s="8"/>
      <c r="MHR58" s="8"/>
      <c r="MHS58" s="8"/>
      <c r="MHT58" s="8"/>
      <c r="MHU58" s="8"/>
      <c r="MHV58" s="8"/>
      <c r="MHW58" s="8"/>
      <c r="MHX58" s="8"/>
      <c r="MHY58" s="8"/>
      <c r="MHZ58" s="8"/>
      <c r="MIA58" s="8"/>
      <c r="MIB58" s="8"/>
      <c r="MIC58" s="8"/>
      <c r="MID58" s="8"/>
      <c r="MIE58" s="8"/>
      <c r="MIF58" s="8"/>
      <c r="MIG58" s="8"/>
      <c r="MIH58" s="8"/>
      <c r="MII58" s="8"/>
      <c r="MIJ58" s="8"/>
      <c r="MIK58" s="8"/>
      <c r="MIL58" s="8"/>
      <c r="MIM58" s="8"/>
      <c r="MIN58" s="8"/>
      <c r="MIO58" s="8"/>
      <c r="MIP58" s="8"/>
      <c r="MIQ58" s="8"/>
      <c r="MIR58" s="8"/>
      <c r="MIS58" s="8"/>
      <c r="MIT58" s="8"/>
      <c r="MIU58" s="8"/>
      <c r="MIV58" s="8"/>
      <c r="MIW58" s="8"/>
      <c r="MIX58" s="8"/>
      <c r="MIY58" s="8"/>
      <c r="MIZ58" s="8"/>
      <c r="MJA58" s="8"/>
      <c r="MJB58" s="8"/>
      <c r="MJC58" s="8"/>
      <c r="MJD58" s="8"/>
      <c r="MJE58" s="8"/>
      <c r="MJF58" s="8"/>
      <c r="MJG58" s="8"/>
      <c r="MJH58" s="8"/>
      <c r="MJI58" s="8"/>
      <c r="MJJ58" s="8"/>
      <c r="MJK58" s="8"/>
      <c r="MJL58" s="8"/>
      <c r="MJM58" s="8"/>
      <c r="MJN58" s="8"/>
      <c r="MJO58" s="8"/>
      <c r="MJP58" s="8"/>
      <c r="MJQ58" s="8"/>
      <c r="MJR58" s="8"/>
      <c r="MJS58" s="8"/>
      <c r="MJT58" s="8"/>
      <c r="MJU58" s="8"/>
      <c r="MJV58" s="8"/>
      <c r="MJW58" s="8"/>
      <c r="MJX58" s="8"/>
      <c r="MJY58" s="8"/>
      <c r="MJZ58" s="8"/>
      <c r="MKA58" s="8"/>
      <c r="MKB58" s="8"/>
      <c r="MKC58" s="8"/>
      <c r="MKD58" s="8"/>
      <c r="MKE58" s="8"/>
      <c r="MKF58" s="8"/>
      <c r="MKG58" s="8"/>
      <c r="MKH58" s="8"/>
      <c r="MKI58" s="8"/>
      <c r="MKJ58" s="8"/>
      <c r="MKK58" s="8"/>
      <c r="MKL58" s="8"/>
      <c r="MKM58" s="8"/>
      <c r="MKN58" s="8"/>
      <c r="MKO58" s="8"/>
      <c r="MKP58" s="8"/>
      <c r="MKQ58" s="8"/>
      <c r="MKR58" s="8"/>
      <c r="MKS58" s="8"/>
      <c r="MKT58" s="8"/>
      <c r="MKU58" s="8"/>
      <c r="MKV58" s="8"/>
      <c r="MKW58" s="8"/>
      <c r="MKX58" s="8"/>
      <c r="MKY58" s="8"/>
      <c r="MKZ58" s="8"/>
      <c r="MLA58" s="8"/>
      <c r="MLB58" s="8"/>
      <c r="MLC58" s="8"/>
      <c r="MLD58" s="8"/>
      <c r="MLE58" s="8"/>
      <c r="MLF58" s="8"/>
      <c r="MLG58" s="8"/>
      <c r="MLH58" s="8"/>
      <c r="MLI58" s="8"/>
      <c r="MLJ58" s="8"/>
      <c r="MLK58" s="8"/>
      <c r="MLL58" s="8"/>
      <c r="MLM58" s="8"/>
      <c r="MLN58" s="8"/>
      <c r="MLO58" s="8"/>
      <c r="MLP58" s="8"/>
      <c r="MLQ58" s="8"/>
      <c r="MLR58" s="8"/>
      <c r="MLS58" s="8"/>
      <c r="MLT58" s="8"/>
      <c r="MLU58" s="8"/>
      <c r="MLV58" s="8"/>
      <c r="MLW58" s="8"/>
      <c r="MLX58" s="8"/>
      <c r="MLY58" s="8"/>
      <c r="MLZ58" s="8"/>
      <c r="MMA58" s="8"/>
      <c r="MMB58" s="8"/>
      <c r="MMC58" s="8"/>
      <c r="MMD58" s="8"/>
      <c r="MME58" s="8"/>
      <c r="MMF58" s="8"/>
      <c r="MMG58" s="8"/>
      <c r="MMH58" s="8"/>
      <c r="MMI58" s="8"/>
      <c r="MMJ58" s="8"/>
      <c r="MMK58" s="8"/>
      <c r="MML58" s="8"/>
      <c r="MMM58" s="8"/>
      <c r="MMN58" s="8"/>
      <c r="MMO58" s="8"/>
      <c r="MMP58" s="8"/>
      <c r="MMQ58" s="8"/>
      <c r="MMR58" s="8"/>
      <c r="MMS58" s="8"/>
      <c r="MMT58" s="8"/>
      <c r="MMU58" s="8"/>
      <c r="MMV58" s="8"/>
      <c r="MMW58" s="8"/>
      <c r="MMX58" s="8"/>
      <c r="MMY58" s="8"/>
      <c r="MMZ58" s="8"/>
      <c r="MNA58" s="8"/>
      <c r="MNB58" s="8"/>
      <c r="MNC58" s="8"/>
      <c r="MND58" s="8"/>
      <c r="MNE58" s="8"/>
      <c r="MNF58" s="8"/>
      <c r="MNG58" s="8"/>
      <c r="MNH58" s="8"/>
      <c r="MNI58" s="8"/>
      <c r="MNJ58" s="8"/>
      <c r="MNK58" s="8"/>
      <c r="MNL58" s="8"/>
      <c r="MNM58" s="8"/>
      <c r="MNN58" s="8"/>
      <c r="MNO58" s="8"/>
      <c r="MNP58" s="8"/>
      <c r="MNQ58" s="8"/>
      <c r="MNR58" s="8"/>
      <c r="MNS58" s="8"/>
      <c r="MNT58" s="8"/>
      <c r="MNU58" s="8"/>
      <c r="MNV58" s="8"/>
      <c r="MNW58" s="8"/>
      <c r="MNX58" s="8"/>
      <c r="MNY58" s="8"/>
      <c r="MNZ58" s="8"/>
      <c r="MOA58" s="8"/>
      <c r="MOB58" s="8"/>
      <c r="MOC58" s="8"/>
      <c r="MOD58" s="8"/>
      <c r="MOE58" s="8"/>
      <c r="MOF58" s="8"/>
      <c r="MOG58" s="8"/>
      <c r="MOH58" s="8"/>
      <c r="MOI58" s="8"/>
      <c r="MOJ58" s="8"/>
      <c r="MOK58" s="8"/>
      <c r="MOL58" s="8"/>
      <c r="MOM58" s="8"/>
      <c r="MON58" s="8"/>
      <c r="MOO58" s="8"/>
      <c r="MOP58" s="8"/>
      <c r="MOQ58" s="8"/>
      <c r="MOR58" s="8"/>
      <c r="MOS58" s="8"/>
      <c r="MOT58" s="8"/>
      <c r="MOU58" s="8"/>
      <c r="MOV58" s="8"/>
      <c r="MOW58" s="8"/>
      <c r="MOX58" s="8"/>
      <c r="MOY58" s="8"/>
      <c r="MOZ58" s="8"/>
      <c r="MPA58" s="8"/>
      <c r="MPB58" s="8"/>
      <c r="MPC58" s="8"/>
      <c r="MPD58" s="8"/>
      <c r="MPE58" s="8"/>
      <c r="MPF58" s="8"/>
      <c r="MPG58" s="8"/>
      <c r="MPH58" s="8"/>
      <c r="MPI58" s="8"/>
      <c r="MPJ58" s="8"/>
      <c r="MPK58" s="8"/>
      <c r="MPL58" s="8"/>
      <c r="MPM58" s="8"/>
      <c r="MPN58" s="8"/>
      <c r="MPO58" s="8"/>
      <c r="MPP58" s="8"/>
      <c r="MPQ58" s="8"/>
      <c r="MPR58" s="8"/>
      <c r="MPS58" s="8"/>
      <c r="MPT58" s="8"/>
      <c r="MPU58" s="8"/>
      <c r="MPV58" s="8"/>
      <c r="MPW58" s="8"/>
      <c r="MPX58" s="8"/>
      <c r="MPY58" s="8"/>
      <c r="MPZ58" s="8"/>
      <c r="MQA58" s="8"/>
      <c r="MQB58" s="8"/>
      <c r="MQC58" s="8"/>
      <c r="MQD58" s="8"/>
      <c r="MQE58" s="8"/>
      <c r="MQF58" s="8"/>
      <c r="MQG58" s="8"/>
      <c r="MQH58" s="8"/>
      <c r="MQI58" s="8"/>
      <c r="MQJ58" s="8"/>
      <c r="MQK58" s="8"/>
      <c r="MQL58" s="8"/>
      <c r="MQM58" s="8"/>
      <c r="MQN58" s="8"/>
      <c r="MQO58" s="8"/>
      <c r="MQP58" s="8"/>
      <c r="MQQ58" s="8"/>
      <c r="MQR58" s="8"/>
      <c r="MQS58" s="8"/>
      <c r="MQT58" s="8"/>
      <c r="MQU58" s="8"/>
      <c r="MQV58" s="8"/>
      <c r="MQW58" s="8"/>
      <c r="MQX58" s="8"/>
      <c r="MQY58" s="8"/>
      <c r="MQZ58" s="8"/>
      <c r="MRA58" s="8"/>
      <c r="MRB58" s="8"/>
      <c r="MRC58" s="8"/>
      <c r="MRD58" s="8"/>
      <c r="MRE58" s="8"/>
      <c r="MRF58" s="8"/>
      <c r="MRG58" s="8"/>
      <c r="MRH58" s="8"/>
      <c r="MRI58" s="8"/>
      <c r="MRJ58" s="8"/>
      <c r="MRK58" s="8"/>
      <c r="MRL58" s="8"/>
      <c r="MRM58" s="8"/>
      <c r="MRN58" s="8"/>
      <c r="MRO58" s="8"/>
      <c r="MRP58" s="8"/>
      <c r="MRQ58" s="8"/>
      <c r="MRR58" s="8"/>
      <c r="MRS58" s="8"/>
      <c r="MRT58" s="8"/>
      <c r="MRU58" s="8"/>
      <c r="MRV58" s="8"/>
      <c r="MRW58" s="8"/>
      <c r="MRX58" s="8"/>
      <c r="MRY58" s="8"/>
      <c r="MRZ58" s="8"/>
      <c r="MSA58" s="8"/>
      <c r="MSB58" s="8"/>
      <c r="MSC58" s="8"/>
      <c r="MSD58" s="8"/>
      <c r="MSE58" s="8"/>
      <c r="MSF58" s="8"/>
      <c r="MSG58" s="8"/>
      <c r="MSH58" s="8"/>
      <c r="MSI58" s="8"/>
      <c r="MSJ58" s="8"/>
      <c r="MSK58" s="8"/>
      <c r="MSL58" s="8"/>
      <c r="MSM58" s="8"/>
      <c r="MSN58" s="8"/>
      <c r="MSO58" s="8"/>
      <c r="MSP58" s="8"/>
      <c r="MSQ58" s="8"/>
      <c r="MSR58" s="8"/>
      <c r="MSS58" s="8"/>
      <c r="MST58" s="8"/>
      <c r="MSU58" s="8"/>
      <c r="MSV58" s="8"/>
      <c r="MSW58" s="8"/>
      <c r="MSX58" s="8"/>
      <c r="MSY58" s="8"/>
      <c r="MSZ58" s="8"/>
      <c r="MTA58" s="8"/>
      <c r="MTB58" s="8"/>
      <c r="MTC58" s="8"/>
      <c r="MTD58" s="8"/>
      <c r="MTE58" s="8"/>
      <c r="MTF58" s="8"/>
      <c r="MTG58" s="8"/>
      <c r="MTH58" s="8"/>
      <c r="MTI58" s="8"/>
      <c r="MTJ58" s="8"/>
      <c r="MTK58" s="8"/>
      <c r="MTL58" s="8"/>
      <c r="MTM58" s="8"/>
      <c r="MTN58" s="8"/>
      <c r="MTO58" s="8"/>
      <c r="MTP58" s="8"/>
      <c r="MTQ58" s="8"/>
      <c r="MTR58" s="8"/>
      <c r="MTS58" s="8"/>
      <c r="MTT58" s="8"/>
      <c r="MTU58" s="8"/>
      <c r="MTV58" s="8"/>
      <c r="MTW58" s="8"/>
      <c r="MTX58" s="8"/>
      <c r="MTY58" s="8"/>
      <c r="MTZ58" s="8"/>
      <c r="MUA58" s="8"/>
      <c r="MUB58" s="8"/>
      <c r="MUC58" s="8"/>
      <c r="MUD58" s="8"/>
      <c r="MUE58" s="8"/>
      <c r="MUF58" s="8"/>
      <c r="MUG58" s="8"/>
      <c r="MUH58" s="8"/>
      <c r="MUI58" s="8"/>
      <c r="MUJ58" s="8"/>
      <c r="MUK58" s="8"/>
      <c r="MUL58" s="8"/>
      <c r="MUM58" s="8"/>
      <c r="MUN58" s="8"/>
      <c r="MUO58" s="8"/>
      <c r="MUP58" s="8"/>
      <c r="MUQ58" s="8"/>
      <c r="MUR58" s="8"/>
      <c r="MUS58" s="8"/>
      <c r="MUT58" s="8"/>
      <c r="MUU58" s="8"/>
      <c r="MUV58" s="8"/>
      <c r="MUW58" s="8"/>
      <c r="MUX58" s="8"/>
      <c r="MUY58" s="8"/>
      <c r="MUZ58" s="8"/>
      <c r="MVA58" s="8"/>
      <c r="MVB58" s="8"/>
      <c r="MVC58" s="8"/>
      <c r="MVD58" s="8"/>
      <c r="MVE58" s="8"/>
      <c r="MVF58" s="8"/>
      <c r="MVG58" s="8"/>
      <c r="MVH58" s="8"/>
      <c r="MVI58" s="8"/>
      <c r="MVJ58" s="8"/>
      <c r="MVK58" s="8"/>
      <c r="MVL58" s="8"/>
      <c r="MVM58" s="8"/>
      <c r="MVN58" s="8"/>
      <c r="MVO58" s="8"/>
      <c r="MVP58" s="8"/>
      <c r="MVQ58" s="8"/>
      <c r="MVR58" s="8"/>
      <c r="MVS58" s="8"/>
      <c r="MVT58" s="8"/>
      <c r="MVU58" s="8"/>
      <c r="MVV58" s="8"/>
      <c r="MVW58" s="8"/>
      <c r="MVX58" s="8"/>
      <c r="MVY58" s="8"/>
      <c r="MVZ58" s="8"/>
      <c r="MWA58" s="8"/>
      <c r="MWB58" s="8"/>
      <c r="MWC58" s="8"/>
      <c r="MWD58" s="8"/>
      <c r="MWE58" s="8"/>
      <c r="MWF58" s="8"/>
      <c r="MWG58" s="8"/>
      <c r="MWH58" s="8"/>
      <c r="MWI58" s="8"/>
      <c r="MWJ58" s="8"/>
      <c r="MWK58" s="8"/>
      <c r="MWL58" s="8"/>
      <c r="MWM58" s="8"/>
      <c r="MWN58" s="8"/>
      <c r="MWO58" s="8"/>
      <c r="MWP58" s="8"/>
      <c r="MWQ58" s="8"/>
      <c r="MWR58" s="8"/>
      <c r="MWS58" s="8"/>
      <c r="MWT58" s="8"/>
      <c r="MWU58" s="8"/>
      <c r="MWV58" s="8"/>
      <c r="MWW58" s="8"/>
      <c r="MWX58" s="8"/>
      <c r="MWY58" s="8"/>
      <c r="MWZ58" s="8"/>
      <c r="MXA58" s="8"/>
      <c r="MXB58" s="8"/>
      <c r="MXC58" s="8"/>
      <c r="MXD58" s="8"/>
      <c r="MXE58" s="8"/>
      <c r="MXF58" s="8"/>
      <c r="MXG58" s="8"/>
      <c r="MXH58" s="8"/>
      <c r="MXI58" s="8"/>
      <c r="MXJ58" s="8"/>
      <c r="MXK58" s="8"/>
      <c r="MXL58" s="8"/>
      <c r="MXM58" s="8"/>
      <c r="MXN58" s="8"/>
      <c r="MXO58" s="8"/>
      <c r="MXP58" s="8"/>
      <c r="MXQ58" s="8"/>
      <c r="MXR58" s="8"/>
      <c r="MXS58" s="8"/>
      <c r="MXT58" s="8"/>
      <c r="MXU58" s="8"/>
      <c r="MXV58" s="8"/>
      <c r="MXW58" s="8"/>
      <c r="MXX58" s="8"/>
      <c r="MXY58" s="8"/>
      <c r="MXZ58" s="8"/>
      <c r="MYA58" s="8"/>
      <c r="MYB58" s="8"/>
      <c r="MYC58" s="8"/>
      <c r="MYD58" s="8"/>
      <c r="MYE58" s="8"/>
      <c r="MYF58" s="8"/>
      <c r="MYG58" s="8"/>
      <c r="MYH58" s="8"/>
      <c r="MYI58" s="8"/>
      <c r="MYJ58" s="8"/>
      <c r="MYK58" s="8"/>
      <c r="MYL58" s="8"/>
      <c r="MYM58" s="8"/>
      <c r="MYN58" s="8"/>
      <c r="MYO58" s="8"/>
      <c r="MYP58" s="8"/>
      <c r="MYQ58" s="8"/>
      <c r="MYR58" s="8"/>
      <c r="MYS58" s="8"/>
      <c r="MYT58" s="8"/>
      <c r="MYU58" s="8"/>
      <c r="MYV58" s="8"/>
      <c r="MYW58" s="8"/>
      <c r="MYX58" s="8"/>
      <c r="MYY58" s="8"/>
      <c r="MYZ58" s="8"/>
      <c r="MZA58" s="8"/>
      <c r="MZB58" s="8"/>
      <c r="MZC58" s="8"/>
      <c r="MZD58" s="8"/>
      <c r="MZE58" s="8"/>
      <c r="MZF58" s="8"/>
      <c r="MZG58" s="8"/>
      <c r="MZH58" s="8"/>
      <c r="MZI58" s="8"/>
      <c r="MZJ58" s="8"/>
      <c r="MZK58" s="8"/>
      <c r="MZL58" s="8"/>
      <c r="MZM58" s="8"/>
      <c r="MZN58" s="8"/>
      <c r="MZO58" s="8"/>
      <c r="MZP58" s="8"/>
      <c r="MZQ58" s="8"/>
      <c r="MZR58" s="8"/>
      <c r="MZS58" s="8"/>
      <c r="MZT58" s="8"/>
      <c r="MZU58" s="8"/>
      <c r="MZV58" s="8"/>
      <c r="MZW58" s="8"/>
      <c r="MZX58" s="8"/>
      <c r="MZY58" s="8"/>
      <c r="MZZ58" s="8"/>
      <c r="NAA58" s="8"/>
      <c r="NAB58" s="8"/>
      <c r="NAC58" s="8"/>
      <c r="NAD58" s="8"/>
      <c r="NAE58" s="8"/>
      <c r="NAF58" s="8"/>
      <c r="NAG58" s="8"/>
      <c r="NAH58" s="8"/>
      <c r="NAI58" s="8"/>
      <c r="NAJ58" s="8"/>
      <c r="NAK58" s="8"/>
      <c r="NAL58" s="8"/>
      <c r="NAM58" s="8"/>
      <c r="NAN58" s="8"/>
      <c r="NAO58" s="8"/>
      <c r="NAP58" s="8"/>
      <c r="NAQ58" s="8"/>
      <c r="NAR58" s="8"/>
      <c r="NAS58" s="8"/>
      <c r="NAT58" s="8"/>
      <c r="NAU58" s="8"/>
      <c r="NAV58" s="8"/>
      <c r="NAW58" s="8"/>
      <c r="NAX58" s="8"/>
      <c r="NAY58" s="8"/>
      <c r="NAZ58" s="8"/>
      <c r="NBA58" s="8"/>
      <c r="NBB58" s="8"/>
      <c r="NBC58" s="8"/>
      <c r="NBD58" s="8"/>
      <c r="NBE58" s="8"/>
      <c r="NBF58" s="8"/>
      <c r="NBG58" s="8"/>
      <c r="NBH58" s="8"/>
      <c r="NBI58" s="8"/>
      <c r="NBJ58" s="8"/>
      <c r="NBK58" s="8"/>
      <c r="NBL58" s="8"/>
      <c r="NBM58" s="8"/>
      <c r="NBN58" s="8"/>
      <c r="NBO58" s="8"/>
      <c r="NBP58" s="8"/>
      <c r="NBQ58" s="8"/>
      <c r="NBR58" s="8"/>
      <c r="NBS58" s="8"/>
      <c r="NBT58" s="8"/>
      <c r="NBU58" s="8"/>
      <c r="NBV58" s="8"/>
      <c r="NBW58" s="8"/>
      <c r="NBX58" s="8"/>
      <c r="NBY58" s="8"/>
      <c r="NBZ58" s="8"/>
      <c r="NCA58" s="8"/>
      <c r="NCB58" s="8"/>
      <c r="NCC58" s="8"/>
      <c r="NCD58" s="8"/>
      <c r="NCE58" s="8"/>
      <c r="NCF58" s="8"/>
      <c r="NCG58" s="8"/>
      <c r="NCH58" s="8"/>
      <c r="NCI58" s="8"/>
      <c r="NCJ58" s="8"/>
      <c r="NCK58" s="8"/>
      <c r="NCL58" s="8"/>
      <c r="NCM58" s="8"/>
      <c r="NCN58" s="8"/>
      <c r="NCO58" s="8"/>
      <c r="NCP58" s="8"/>
      <c r="NCQ58" s="8"/>
      <c r="NCR58" s="8"/>
      <c r="NCS58" s="8"/>
      <c r="NCT58" s="8"/>
      <c r="NCU58" s="8"/>
      <c r="NCV58" s="8"/>
      <c r="NCW58" s="8"/>
      <c r="NCX58" s="8"/>
      <c r="NCY58" s="8"/>
      <c r="NCZ58" s="8"/>
      <c r="NDA58" s="8"/>
      <c r="NDB58" s="8"/>
      <c r="NDC58" s="8"/>
      <c r="NDD58" s="8"/>
      <c r="NDE58" s="8"/>
      <c r="NDF58" s="8"/>
      <c r="NDG58" s="8"/>
      <c r="NDH58" s="8"/>
      <c r="NDI58" s="8"/>
      <c r="NDJ58" s="8"/>
      <c r="NDK58" s="8"/>
      <c r="NDL58" s="8"/>
      <c r="NDM58" s="8"/>
      <c r="NDN58" s="8"/>
      <c r="NDO58" s="8"/>
      <c r="NDP58" s="8"/>
      <c r="NDQ58" s="8"/>
      <c r="NDR58" s="8"/>
      <c r="NDS58" s="8"/>
      <c r="NDT58" s="8"/>
      <c r="NDU58" s="8"/>
      <c r="NDV58" s="8"/>
      <c r="NDW58" s="8"/>
      <c r="NDX58" s="8"/>
      <c r="NDY58" s="8"/>
      <c r="NDZ58" s="8"/>
      <c r="NEA58" s="8"/>
      <c r="NEB58" s="8"/>
      <c r="NEC58" s="8"/>
      <c r="NED58" s="8"/>
      <c r="NEE58" s="8"/>
      <c r="NEF58" s="8"/>
      <c r="NEG58" s="8"/>
      <c r="NEH58" s="8"/>
      <c r="NEI58" s="8"/>
      <c r="NEJ58" s="8"/>
      <c r="NEK58" s="8"/>
      <c r="NEL58" s="8"/>
      <c r="NEM58" s="8"/>
      <c r="NEN58" s="8"/>
      <c r="NEO58" s="8"/>
      <c r="NEP58" s="8"/>
      <c r="NEQ58" s="8"/>
      <c r="NER58" s="8"/>
      <c r="NES58" s="8"/>
      <c r="NET58" s="8"/>
      <c r="NEU58" s="8"/>
      <c r="NEV58" s="8"/>
      <c r="NEW58" s="8"/>
      <c r="NEX58" s="8"/>
      <c r="NEY58" s="8"/>
      <c r="NEZ58" s="8"/>
      <c r="NFA58" s="8"/>
      <c r="NFB58" s="8"/>
      <c r="NFC58" s="8"/>
      <c r="NFD58" s="8"/>
      <c r="NFE58" s="8"/>
      <c r="NFF58" s="8"/>
      <c r="NFG58" s="8"/>
      <c r="NFH58" s="8"/>
      <c r="NFI58" s="8"/>
      <c r="NFJ58" s="8"/>
      <c r="NFK58" s="8"/>
      <c r="NFL58" s="8"/>
      <c r="NFM58" s="8"/>
      <c r="NFN58" s="8"/>
      <c r="NFO58" s="8"/>
      <c r="NFP58" s="8"/>
      <c r="NFQ58" s="8"/>
      <c r="NFR58" s="8"/>
      <c r="NFS58" s="8"/>
      <c r="NFT58" s="8"/>
      <c r="NFU58" s="8"/>
      <c r="NFV58" s="8"/>
      <c r="NFW58" s="8"/>
      <c r="NFX58" s="8"/>
      <c r="NFY58" s="8"/>
      <c r="NFZ58" s="8"/>
      <c r="NGA58" s="8"/>
      <c r="NGB58" s="8"/>
      <c r="NGC58" s="8"/>
      <c r="NGD58" s="8"/>
      <c r="NGE58" s="8"/>
      <c r="NGF58" s="8"/>
      <c r="NGG58" s="8"/>
      <c r="NGH58" s="8"/>
      <c r="NGI58" s="8"/>
      <c r="NGJ58" s="8"/>
      <c r="NGK58" s="8"/>
      <c r="NGL58" s="8"/>
      <c r="NGM58" s="8"/>
      <c r="NGN58" s="8"/>
      <c r="NGO58" s="8"/>
      <c r="NGP58" s="8"/>
      <c r="NGQ58" s="8"/>
      <c r="NGR58" s="8"/>
      <c r="NGS58" s="8"/>
      <c r="NGT58" s="8"/>
      <c r="NGU58" s="8"/>
      <c r="NGV58" s="8"/>
      <c r="NGW58" s="8"/>
      <c r="NGX58" s="8"/>
      <c r="NGY58" s="8"/>
      <c r="NGZ58" s="8"/>
      <c r="NHA58" s="8"/>
      <c r="NHB58" s="8"/>
      <c r="NHC58" s="8"/>
      <c r="NHD58" s="8"/>
      <c r="NHE58" s="8"/>
      <c r="NHF58" s="8"/>
      <c r="NHG58" s="8"/>
      <c r="NHH58" s="8"/>
      <c r="NHI58" s="8"/>
      <c r="NHJ58" s="8"/>
      <c r="NHK58" s="8"/>
      <c r="NHL58" s="8"/>
      <c r="NHM58" s="8"/>
      <c r="NHN58" s="8"/>
      <c r="NHO58" s="8"/>
      <c r="NHP58" s="8"/>
      <c r="NHQ58" s="8"/>
      <c r="NHR58" s="8"/>
      <c r="NHS58" s="8"/>
      <c r="NHT58" s="8"/>
      <c r="NHU58" s="8"/>
      <c r="NHV58" s="8"/>
      <c r="NHW58" s="8"/>
      <c r="NHX58" s="8"/>
      <c r="NHY58" s="8"/>
      <c r="NHZ58" s="8"/>
      <c r="NIA58" s="8"/>
      <c r="NIB58" s="8"/>
      <c r="NIC58" s="8"/>
      <c r="NID58" s="8"/>
      <c r="NIE58" s="8"/>
      <c r="NIF58" s="8"/>
      <c r="NIG58" s="8"/>
      <c r="NIH58" s="8"/>
      <c r="NII58" s="8"/>
      <c r="NIJ58" s="8"/>
      <c r="NIK58" s="8"/>
      <c r="NIL58" s="8"/>
      <c r="NIM58" s="8"/>
      <c r="NIN58" s="8"/>
      <c r="NIO58" s="8"/>
      <c r="NIP58" s="8"/>
      <c r="NIQ58" s="8"/>
      <c r="NIR58" s="8"/>
      <c r="NIS58" s="8"/>
      <c r="NIT58" s="8"/>
      <c r="NIU58" s="8"/>
      <c r="NIV58" s="8"/>
      <c r="NIW58" s="8"/>
      <c r="NIX58" s="8"/>
      <c r="NIY58" s="8"/>
      <c r="NIZ58" s="8"/>
      <c r="NJA58" s="8"/>
      <c r="NJB58" s="8"/>
      <c r="NJC58" s="8"/>
      <c r="NJD58" s="8"/>
      <c r="NJE58" s="8"/>
      <c r="NJF58" s="8"/>
      <c r="NJG58" s="8"/>
      <c r="NJH58" s="8"/>
      <c r="NJI58" s="8"/>
      <c r="NJJ58" s="8"/>
      <c r="NJK58" s="8"/>
      <c r="NJL58" s="8"/>
      <c r="NJM58" s="8"/>
      <c r="NJN58" s="8"/>
      <c r="NJO58" s="8"/>
      <c r="NJP58" s="8"/>
      <c r="NJQ58" s="8"/>
      <c r="NJR58" s="8"/>
      <c r="NJS58" s="8"/>
      <c r="NJT58" s="8"/>
      <c r="NJU58" s="8"/>
      <c r="NJV58" s="8"/>
      <c r="NJW58" s="8"/>
      <c r="NJX58" s="8"/>
      <c r="NJY58" s="8"/>
      <c r="NJZ58" s="8"/>
      <c r="NKA58" s="8"/>
      <c r="NKB58" s="8"/>
      <c r="NKC58" s="8"/>
      <c r="NKD58" s="8"/>
      <c r="NKE58" s="8"/>
      <c r="NKF58" s="8"/>
      <c r="NKG58" s="8"/>
      <c r="NKH58" s="8"/>
      <c r="NKI58" s="8"/>
      <c r="NKJ58" s="8"/>
      <c r="NKK58" s="8"/>
      <c r="NKL58" s="8"/>
      <c r="NKM58" s="8"/>
      <c r="NKN58" s="8"/>
      <c r="NKO58" s="8"/>
      <c r="NKP58" s="8"/>
      <c r="NKQ58" s="8"/>
      <c r="NKR58" s="8"/>
      <c r="NKS58" s="8"/>
      <c r="NKT58" s="8"/>
      <c r="NKU58" s="8"/>
      <c r="NKV58" s="8"/>
      <c r="NKW58" s="8"/>
      <c r="NKX58" s="8"/>
      <c r="NKY58" s="8"/>
      <c r="NKZ58" s="8"/>
      <c r="NLA58" s="8"/>
      <c r="NLB58" s="8"/>
      <c r="NLC58" s="8"/>
      <c r="NLD58" s="8"/>
      <c r="NLE58" s="8"/>
      <c r="NLF58" s="8"/>
      <c r="NLG58" s="8"/>
      <c r="NLH58" s="8"/>
      <c r="NLI58" s="8"/>
      <c r="NLJ58" s="8"/>
      <c r="NLK58" s="8"/>
      <c r="NLL58" s="8"/>
      <c r="NLM58" s="8"/>
      <c r="NLN58" s="8"/>
      <c r="NLO58" s="8"/>
      <c r="NLP58" s="8"/>
      <c r="NLQ58" s="8"/>
      <c r="NLR58" s="8"/>
      <c r="NLS58" s="8"/>
      <c r="NLT58" s="8"/>
      <c r="NLU58" s="8"/>
      <c r="NLV58" s="8"/>
      <c r="NLW58" s="8"/>
      <c r="NLX58" s="8"/>
      <c r="NLY58" s="8"/>
      <c r="NLZ58" s="8"/>
      <c r="NMA58" s="8"/>
      <c r="NMB58" s="8"/>
      <c r="NMC58" s="8"/>
      <c r="NMD58" s="8"/>
      <c r="NME58" s="8"/>
      <c r="NMF58" s="8"/>
      <c r="NMG58" s="8"/>
      <c r="NMH58" s="8"/>
      <c r="NMI58" s="8"/>
      <c r="NMJ58" s="8"/>
      <c r="NMK58" s="8"/>
      <c r="NML58" s="8"/>
      <c r="NMM58" s="8"/>
      <c r="NMN58" s="8"/>
      <c r="NMO58" s="8"/>
      <c r="NMP58" s="8"/>
      <c r="NMQ58" s="8"/>
      <c r="NMR58" s="8"/>
      <c r="NMS58" s="8"/>
      <c r="NMT58" s="8"/>
      <c r="NMU58" s="8"/>
      <c r="NMV58" s="8"/>
      <c r="NMW58" s="8"/>
      <c r="NMX58" s="8"/>
      <c r="NMY58" s="8"/>
      <c r="NMZ58" s="8"/>
      <c r="NNA58" s="8"/>
      <c r="NNB58" s="8"/>
      <c r="NNC58" s="8"/>
      <c r="NND58" s="8"/>
      <c r="NNE58" s="8"/>
      <c r="NNF58" s="8"/>
      <c r="NNG58" s="8"/>
      <c r="NNH58" s="8"/>
      <c r="NNI58" s="8"/>
      <c r="NNJ58" s="8"/>
      <c r="NNK58" s="8"/>
      <c r="NNL58" s="8"/>
      <c r="NNM58" s="8"/>
      <c r="NNN58" s="8"/>
      <c r="NNO58" s="8"/>
      <c r="NNP58" s="8"/>
      <c r="NNQ58" s="8"/>
      <c r="NNR58" s="8"/>
      <c r="NNS58" s="8"/>
      <c r="NNT58" s="8"/>
      <c r="NNU58" s="8"/>
      <c r="NNV58" s="8"/>
      <c r="NNW58" s="8"/>
      <c r="NNX58" s="8"/>
      <c r="NNY58" s="8"/>
      <c r="NNZ58" s="8"/>
      <c r="NOA58" s="8"/>
      <c r="NOB58" s="8"/>
      <c r="NOC58" s="8"/>
      <c r="NOD58" s="8"/>
      <c r="NOE58" s="8"/>
      <c r="NOF58" s="8"/>
      <c r="NOG58" s="8"/>
      <c r="NOH58" s="8"/>
      <c r="NOI58" s="8"/>
      <c r="NOJ58" s="8"/>
      <c r="NOK58" s="8"/>
      <c r="NOL58" s="8"/>
      <c r="NOM58" s="8"/>
      <c r="NON58" s="8"/>
      <c r="NOO58" s="8"/>
      <c r="NOP58" s="8"/>
      <c r="NOQ58" s="8"/>
      <c r="NOR58" s="8"/>
      <c r="NOS58" s="8"/>
      <c r="NOT58" s="8"/>
      <c r="NOU58" s="8"/>
      <c r="NOV58" s="8"/>
      <c r="NOW58" s="8"/>
      <c r="NOX58" s="8"/>
      <c r="NOY58" s="8"/>
      <c r="NOZ58" s="8"/>
      <c r="NPA58" s="8"/>
      <c r="NPB58" s="8"/>
      <c r="NPC58" s="8"/>
      <c r="NPD58" s="8"/>
      <c r="NPE58" s="8"/>
      <c r="NPF58" s="8"/>
      <c r="NPG58" s="8"/>
      <c r="NPH58" s="8"/>
      <c r="NPI58" s="8"/>
      <c r="NPJ58" s="8"/>
      <c r="NPK58" s="8"/>
      <c r="NPL58" s="8"/>
      <c r="NPM58" s="8"/>
      <c r="NPN58" s="8"/>
      <c r="NPO58" s="8"/>
      <c r="NPP58" s="8"/>
      <c r="NPQ58" s="8"/>
      <c r="NPR58" s="8"/>
      <c r="NPS58" s="8"/>
      <c r="NPT58" s="8"/>
      <c r="NPU58" s="8"/>
      <c r="NPV58" s="8"/>
      <c r="NPW58" s="8"/>
      <c r="NPX58" s="8"/>
      <c r="NPY58" s="8"/>
      <c r="NPZ58" s="8"/>
      <c r="NQA58" s="8"/>
      <c r="NQB58" s="8"/>
      <c r="NQC58" s="8"/>
      <c r="NQD58" s="8"/>
      <c r="NQE58" s="8"/>
      <c r="NQF58" s="8"/>
      <c r="NQG58" s="8"/>
      <c r="NQH58" s="8"/>
      <c r="NQI58" s="8"/>
      <c r="NQJ58" s="8"/>
      <c r="NQK58" s="8"/>
      <c r="NQL58" s="8"/>
      <c r="NQM58" s="8"/>
      <c r="NQN58" s="8"/>
      <c r="NQO58" s="8"/>
      <c r="NQP58" s="8"/>
      <c r="NQQ58" s="8"/>
      <c r="NQR58" s="8"/>
      <c r="NQS58" s="8"/>
      <c r="NQT58" s="8"/>
      <c r="NQU58" s="8"/>
      <c r="NQV58" s="8"/>
      <c r="NQW58" s="8"/>
      <c r="NQX58" s="8"/>
      <c r="NQY58" s="8"/>
      <c r="NQZ58" s="8"/>
      <c r="NRA58" s="8"/>
      <c r="NRB58" s="8"/>
      <c r="NRC58" s="8"/>
      <c r="NRD58" s="8"/>
      <c r="NRE58" s="8"/>
      <c r="NRF58" s="8"/>
      <c r="NRG58" s="8"/>
      <c r="NRH58" s="8"/>
      <c r="NRI58" s="8"/>
      <c r="NRJ58" s="8"/>
      <c r="NRK58" s="8"/>
      <c r="NRL58" s="8"/>
      <c r="NRM58" s="8"/>
      <c r="NRN58" s="8"/>
      <c r="NRO58" s="8"/>
      <c r="NRP58" s="8"/>
      <c r="NRQ58" s="8"/>
      <c r="NRR58" s="8"/>
      <c r="NRS58" s="8"/>
      <c r="NRT58" s="8"/>
      <c r="NRU58" s="8"/>
      <c r="NRV58" s="8"/>
      <c r="NRW58" s="8"/>
      <c r="NRX58" s="8"/>
      <c r="NRY58" s="8"/>
      <c r="NRZ58" s="8"/>
      <c r="NSA58" s="8"/>
      <c r="NSB58" s="8"/>
      <c r="NSC58" s="8"/>
      <c r="NSD58" s="8"/>
      <c r="NSE58" s="8"/>
      <c r="NSF58" s="8"/>
      <c r="NSG58" s="8"/>
      <c r="NSH58" s="8"/>
      <c r="NSI58" s="8"/>
      <c r="NSJ58" s="8"/>
      <c r="NSK58" s="8"/>
      <c r="NSL58" s="8"/>
      <c r="NSM58" s="8"/>
      <c r="NSN58" s="8"/>
      <c r="NSO58" s="8"/>
      <c r="NSP58" s="8"/>
      <c r="NSQ58" s="8"/>
      <c r="NSR58" s="8"/>
      <c r="NSS58" s="8"/>
      <c r="NST58" s="8"/>
      <c r="NSU58" s="8"/>
      <c r="NSV58" s="8"/>
      <c r="NSW58" s="8"/>
      <c r="NSX58" s="8"/>
      <c r="NSY58" s="8"/>
      <c r="NSZ58" s="8"/>
      <c r="NTA58" s="8"/>
      <c r="NTB58" s="8"/>
      <c r="NTC58" s="8"/>
      <c r="NTD58" s="8"/>
      <c r="NTE58" s="8"/>
      <c r="NTF58" s="8"/>
      <c r="NTG58" s="8"/>
      <c r="NTH58" s="8"/>
      <c r="NTI58" s="8"/>
      <c r="NTJ58" s="8"/>
      <c r="NTK58" s="8"/>
      <c r="NTL58" s="8"/>
      <c r="NTM58" s="8"/>
      <c r="NTN58" s="8"/>
      <c r="NTO58" s="8"/>
      <c r="NTP58" s="8"/>
      <c r="NTQ58" s="8"/>
      <c r="NTR58" s="8"/>
      <c r="NTS58" s="8"/>
      <c r="NTT58" s="8"/>
      <c r="NTU58" s="8"/>
      <c r="NTV58" s="8"/>
      <c r="NTW58" s="8"/>
      <c r="NTX58" s="8"/>
      <c r="NTY58" s="8"/>
      <c r="NTZ58" s="8"/>
      <c r="NUA58" s="8"/>
      <c r="NUB58" s="8"/>
      <c r="NUC58" s="8"/>
      <c r="NUD58" s="8"/>
      <c r="NUE58" s="8"/>
      <c r="NUF58" s="8"/>
      <c r="NUG58" s="8"/>
      <c r="NUH58" s="8"/>
      <c r="NUI58" s="8"/>
      <c r="NUJ58" s="8"/>
      <c r="NUK58" s="8"/>
      <c r="NUL58" s="8"/>
      <c r="NUM58" s="8"/>
      <c r="NUN58" s="8"/>
      <c r="NUO58" s="8"/>
      <c r="NUP58" s="8"/>
      <c r="NUQ58" s="8"/>
      <c r="NUR58" s="8"/>
      <c r="NUS58" s="8"/>
      <c r="NUT58" s="8"/>
      <c r="NUU58" s="8"/>
      <c r="NUV58" s="8"/>
      <c r="NUW58" s="8"/>
      <c r="NUX58" s="8"/>
      <c r="NUY58" s="8"/>
      <c r="NUZ58" s="8"/>
      <c r="NVA58" s="8"/>
      <c r="NVB58" s="8"/>
      <c r="NVC58" s="8"/>
      <c r="NVD58" s="8"/>
      <c r="NVE58" s="8"/>
      <c r="NVF58" s="8"/>
      <c r="NVG58" s="8"/>
      <c r="NVH58" s="8"/>
      <c r="NVI58" s="8"/>
      <c r="NVJ58" s="8"/>
      <c r="NVK58" s="8"/>
      <c r="NVL58" s="8"/>
      <c r="NVM58" s="8"/>
      <c r="NVN58" s="8"/>
      <c r="NVO58" s="8"/>
      <c r="NVP58" s="8"/>
      <c r="NVQ58" s="8"/>
      <c r="NVR58" s="8"/>
      <c r="NVS58" s="8"/>
      <c r="NVT58" s="8"/>
      <c r="NVU58" s="8"/>
      <c r="NVV58" s="8"/>
      <c r="NVW58" s="8"/>
      <c r="NVX58" s="8"/>
      <c r="NVY58" s="8"/>
      <c r="NVZ58" s="8"/>
      <c r="NWA58" s="8"/>
      <c r="NWB58" s="8"/>
      <c r="NWC58" s="8"/>
      <c r="NWD58" s="8"/>
      <c r="NWE58" s="8"/>
      <c r="NWF58" s="8"/>
      <c r="NWG58" s="8"/>
      <c r="NWH58" s="8"/>
      <c r="NWI58" s="8"/>
      <c r="NWJ58" s="8"/>
      <c r="NWK58" s="8"/>
      <c r="NWL58" s="8"/>
      <c r="NWM58" s="8"/>
      <c r="NWN58" s="8"/>
      <c r="NWO58" s="8"/>
      <c r="NWP58" s="8"/>
      <c r="NWQ58" s="8"/>
      <c r="NWR58" s="8"/>
      <c r="NWS58" s="8"/>
      <c r="NWT58" s="8"/>
      <c r="NWU58" s="8"/>
      <c r="NWV58" s="8"/>
      <c r="NWW58" s="8"/>
      <c r="NWX58" s="8"/>
      <c r="NWY58" s="8"/>
      <c r="NWZ58" s="8"/>
      <c r="NXA58" s="8"/>
      <c r="NXB58" s="8"/>
      <c r="NXC58" s="8"/>
      <c r="NXD58" s="8"/>
      <c r="NXE58" s="8"/>
      <c r="NXF58" s="8"/>
      <c r="NXG58" s="8"/>
      <c r="NXH58" s="8"/>
      <c r="NXI58" s="8"/>
      <c r="NXJ58" s="8"/>
      <c r="NXK58" s="8"/>
      <c r="NXL58" s="8"/>
      <c r="NXM58" s="8"/>
      <c r="NXN58" s="8"/>
      <c r="NXO58" s="8"/>
      <c r="NXP58" s="8"/>
      <c r="NXQ58" s="8"/>
      <c r="NXR58" s="8"/>
      <c r="NXS58" s="8"/>
      <c r="NXT58" s="8"/>
      <c r="NXU58" s="8"/>
      <c r="NXV58" s="8"/>
      <c r="NXW58" s="8"/>
      <c r="NXX58" s="8"/>
      <c r="NXY58" s="8"/>
      <c r="NXZ58" s="8"/>
      <c r="NYA58" s="8"/>
      <c r="NYB58" s="8"/>
      <c r="NYC58" s="8"/>
      <c r="NYD58" s="8"/>
      <c r="NYE58" s="8"/>
      <c r="NYF58" s="8"/>
      <c r="NYG58" s="8"/>
      <c r="NYH58" s="8"/>
      <c r="NYI58" s="8"/>
      <c r="NYJ58" s="8"/>
      <c r="NYK58" s="8"/>
      <c r="NYL58" s="8"/>
      <c r="NYM58" s="8"/>
      <c r="NYN58" s="8"/>
      <c r="NYO58" s="8"/>
      <c r="NYP58" s="8"/>
      <c r="NYQ58" s="8"/>
      <c r="NYR58" s="8"/>
      <c r="NYS58" s="8"/>
      <c r="NYT58" s="8"/>
      <c r="NYU58" s="8"/>
      <c r="NYV58" s="8"/>
      <c r="NYW58" s="8"/>
      <c r="NYX58" s="8"/>
      <c r="NYY58" s="8"/>
      <c r="NYZ58" s="8"/>
      <c r="NZA58" s="8"/>
      <c r="NZB58" s="8"/>
      <c r="NZC58" s="8"/>
      <c r="NZD58" s="8"/>
      <c r="NZE58" s="8"/>
      <c r="NZF58" s="8"/>
      <c r="NZG58" s="8"/>
      <c r="NZH58" s="8"/>
      <c r="NZI58" s="8"/>
      <c r="NZJ58" s="8"/>
      <c r="NZK58" s="8"/>
      <c r="NZL58" s="8"/>
      <c r="NZM58" s="8"/>
      <c r="NZN58" s="8"/>
      <c r="NZO58" s="8"/>
      <c r="NZP58" s="8"/>
      <c r="NZQ58" s="8"/>
      <c r="NZR58" s="8"/>
      <c r="NZS58" s="8"/>
      <c r="NZT58" s="8"/>
      <c r="NZU58" s="8"/>
      <c r="NZV58" s="8"/>
      <c r="NZW58" s="8"/>
      <c r="NZX58" s="8"/>
      <c r="NZY58" s="8"/>
      <c r="NZZ58" s="8"/>
      <c r="OAA58" s="8"/>
      <c r="OAB58" s="8"/>
      <c r="OAC58" s="8"/>
      <c r="OAD58" s="8"/>
      <c r="OAE58" s="8"/>
      <c r="OAF58" s="8"/>
      <c r="OAG58" s="8"/>
      <c r="OAH58" s="8"/>
      <c r="OAI58" s="8"/>
      <c r="OAJ58" s="8"/>
      <c r="OAK58" s="8"/>
      <c r="OAL58" s="8"/>
      <c r="OAM58" s="8"/>
      <c r="OAN58" s="8"/>
      <c r="OAO58" s="8"/>
      <c r="OAP58" s="8"/>
      <c r="OAQ58" s="8"/>
      <c r="OAR58" s="8"/>
      <c r="OAS58" s="8"/>
      <c r="OAT58" s="8"/>
      <c r="OAU58" s="8"/>
      <c r="OAV58" s="8"/>
      <c r="OAW58" s="8"/>
      <c r="OAX58" s="8"/>
      <c r="OAY58" s="8"/>
      <c r="OAZ58" s="8"/>
      <c r="OBA58" s="8"/>
      <c r="OBB58" s="8"/>
      <c r="OBC58" s="8"/>
      <c r="OBD58" s="8"/>
      <c r="OBE58" s="8"/>
      <c r="OBF58" s="8"/>
      <c r="OBG58" s="8"/>
      <c r="OBH58" s="8"/>
      <c r="OBI58" s="8"/>
      <c r="OBJ58" s="8"/>
      <c r="OBK58" s="8"/>
      <c r="OBL58" s="8"/>
      <c r="OBM58" s="8"/>
      <c r="OBN58" s="8"/>
      <c r="OBO58" s="8"/>
      <c r="OBP58" s="8"/>
      <c r="OBQ58" s="8"/>
      <c r="OBR58" s="8"/>
      <c r="OBS58" s="8"/>
      <c r="OBT58" s="8"/>
      <c r="OBU58" s="8"/>
      <c r="OBV58" s="8"/>
      <c r="OBW58" s="8"/>
      <c r="OBX58" s="8"/>
      <c r="OBY58" s="8"/>
      <c r="OBZ58" s="8"/>
      <c r="OCA58" s="8"/>
      <c r="OCB58" s="8"/>
      <c r="OCC58" s="8"/>
      <c r="OCD58" s="8"/>
      <c r="OCE58" s="8"/>
      <c r="OCF58" s="8"/>
      <c r="OCG58" s="8"/>
      <c r="OCH58" s="8"/>
      <c r="OCI58" s="8"/>
      <c r="OCJ58" s="8"/>
      <c r="OCK58" s="8"/>
      <c r="OCL58" s="8"/>
      <c r="OCM58" s="8"/>
      <c r="OCN58" s="8"/>
      <c r="OCO58" s="8"/>
      <c r="OCP58" s="8"/>
      <c r="OCQ58" s="8"/>
      <c r="OCR58" s="8"/>
      <c r="OCS58" s="8"/>
      <c r="OCT58" s="8"/>
      <c r="OCU58" s="8"/>
      <c r="OCV58" s="8"/>
      <c r="OCW58" s="8"/>
      <c r="OCX58" s="8"/>
      <c r="OCY58" s="8"/>
      <c r="OCZ58" s="8"/>
      <c r="ODA58" s="8"/>
      <c r="ODB58" s="8"/>
      <c r="ODC58" s="8"/>
      <c r="ODD58" s="8"/>
      <c r="ODE58" s="8"/>
      <c r="ODF58" s="8"/>
      <c r="ODG58" s="8"/>
      <c r="ODH58" s="8"/>
      <c r="ODI58" s="8"/>
      <c r="ODJ58" s="8"/>
      <c r="ODK58" s="8"/>
      <c r="ODL58" s="8"/>
      <c r="ODM58" s="8"/>
      <c r="ODN58" s="8"/>
      <c r="ODO58" s="8"/>
      <c r="ODP58" s="8"/>
      <c r="ODQ58" s="8"/>
      <c r="ODR58" s="8"/>
      <c r="ODS58" s="8"/>
      <c r="ODT58" s="8"/>
      <c r="ODU58" s="8"/>
      <c r="ODV58" s="8"/>
      <c r="ODW58" s="8"/>
      <c r="ODX58" s="8"/>
      <c r="ODY58" s="8"/>
      <c r="ODZ58" s="8"/>
      <c r="OEA58" s="8"/>
      <c r="OEB58" s="8"/>
      <c r="OEC58" s="8"/>
      <c r="OED58" s="8"/>
      <c r="OEE58" s="8"/>
      <c r="OEF58" s="8"/>
      <c r="OEG58" s="8"/>
      <c r="OEH58" s="8"/>
      <c r="OEI58" s="8"/>
      <c r="OEJ58" s="8"/>
      <c r="OEK58" s="8"/>
      <c r="OEL58" s="8"/>
      <c r="OEM58" s="8"/>
      <c r="OEN58" s="8"/>
      <c r="OEO58" s="8"/>
      <c r="OEP58" s="8"/>
      <c r="OEQ58" s="8"/>
      <c r="OER58" s="8"/>
      <c r="OES58" s="8"/>
      <c r="OET58" s="8"/>
      <c r="OEU58" s="8"/>
      <c r="OEV58" s="8"/>
      <c r="OEW58" s="8"/>
      <c r="OEX58" s="8"/>
      <c r="OEY58" s="8"/>
      <c r="OEZ58" s="8"/>
      <c r="OFA58" s="8"/>
      <c r="OFB58" s="8"/>
      <c r="OFC58" s="8"/>
      <c r="OFD58" s="8"/>
      <c r="OFE58" s="8"/>
      <c r="OFF58" s="8"/>
      <c r="OFG58" s="8"/>
      <c r="OFH58" s="8"/>
      <c r="OFI58" s="8"/>
      <c r="OFJ58" s="8"/>
      <c r="OFK58" s="8"/>
      <c r="OFL58" s="8"/>
      <c r="OFM58" s="8"/>
      <c r="OFN58" s="8"/>
      <c r="OFO58" s="8"/>
      <c r="OFP58" s="8"/>
      <c r="OFQ58" s="8"/>
      <c r="OFR58" s="8"/>
      <c r="OFS58" s="8"/>
      <c r="OFT58" s="8"/>
      <c r="OFU58" s="8"/>
      <c r="OFV58" s="8"/>
      <c r="OFW58" s="8"/>
      <c r="OFX58" s="8"/>
      <c r="OFY58" s="8"/>
      <c r="OFZ58" s="8"/>
      <c r="OGA58" s="8"/>
      <c r="OGB58" s="8"/>
      <c r="OGC58" s="8"/>
      <c r="OGD58" s="8"/>
      <c r="OGE58" s="8"/>
      <c r="OGF58" s="8"/>
      <c r="OGG58" s="8"/>
      <c r="OGH58" s="8"/>
      <c r="OGI58" s="8"/>
      <c r="OGJ58" s="8"/>
      <c r="OGK58" s="8"/>
      <c r="OGL58" s="8"/>
      <c r="OGM58" s="8"/>
      <c r="OGN58" s="8"/>
      <c r="OGO58" s="8"/>
      <c r="OGP58" s="8"/>
      <c r="OGQ58" s="8"/>
      <c r="OGR58" s="8"/>
      <c r="OGS58" s="8"/>
      <c r="OGT58" s="8"/>
      <c r="OGU58" s="8"/>
      <c r="OGV58" s="8"/>
      <c r="OGW58" s="8"/>
      <c r="OGX58" s="8"/>
      <c r="OGY58" s="8"/>
      <c r="OGZ58" s="8"/>
      <c r="OHA58" s="8"/>
      <c r="OHB58" s="8"/>
      <c r="OHC58" s="8"/>
      <c r="OHD58" s="8"/>
      <c r="OHE58" s="8"/>
      <c r="OHF58" s="8"/>
      <c r="OHG58" s="8"/>
      <c r="OHH58" s="8"/>
      <c r="OHI58" s="8"/>
      <c r="OHJ58" s="8"/>
      <c r="OHK58" s="8"/>
      <c r="OHL58" s="8"/>
      <c r="OHM58" s="8"/>
      <c r="OHN58" s="8"/>
      <c r="OHO58" s="8"/>
      <c r="OHP58" s="8"/>
      <c r="OHQ58" s="8"/>
      <c r="OHR58" s="8"/>
      <c r="OHS58" s="8"/>
      <c r="OHT58" s="8"/>
      <c r="OHU58" s="8"/>
      <c r="OHV58" s="8"/>
      <c r="OHW58" s="8"/>
      <c r="OHX58" s="8"/>
      <c r="OHY58" s="8"/>
      <c r="OHZ58" s="8"/>
      <c r="OIA58" s="8"/>
      <c r="OIB58" s="8"/>
      <c r="OIC58" s="8"/>
      <c r="OID58" s="8"/>
      <c r="OIE58" s="8"/>
      <c r="OIF58" s="8"/>
      <c r="OIG58" s="8"/>
      <c r="OIH58" s="8"/>
      <c r="OII58" s="8"/>
      <c r="OIJ58" s="8"/>
      <c r="OIK58" s="8"/>
      <c r="OIL58" s="8"/>
      <c r="OIM58" s="8"/>
      <c r="OIN58" s="8"/>
      <c r="OIO58" s="8"/>
      <c r="OIP58" s="8"/>
      <c r="OIQ58" s="8"/>
      <c r="OIR58" s="8"/>
      <c r="OIS58" s="8"/>
      <c r="OIT58" s="8"/>
      <c r="OIU58" s="8"/>
      <c r="OIV58" s="8"/>
      <c r="OIW58" s="8"/>
      <c r="OIX58" s="8"/>
      <c r="OIY58" s="8"/>
      <c r="OIZ58" s="8"/>
      <c r="OJA58" s="8"/>
      <c r="OJB58" s="8"/>
      <c r="OJC58" s="8"/>
      <c r="OJD58" s="8"/>
      <c r="OJE58" s="8"/>
      <c r="OJF58" s="8"/>
      <c r="OJG58" s="8"/>
      <c r="OJH58" s="8"/>
      <c r="OJI58" s="8"/>
      <c r="OJJ58" s="8"/>
      <c r="OJK58" s="8"/>
      <c r="OJL58" s="8"/>
      <c r="OJM58" s="8"/>
      <c r="OJN58" s="8"/>
      <c r="OJO58" s="8"/>
      <c r="OJP58" s="8"/>
      <c r="OJQ58" s="8"/>
      <c r="OJR58" s="8"/>
      <c r="OJS58" s="8"/>
      <c r="OJT58" s="8"/>
      <c r="OJU58" s="8"/>
      <c r="OJV58" s="8"/>
      <c r="OJW58" s="8"/>
      <c r="OJX58" s="8"/>
      <c r="OJY58" s="8"/>
      <c r="OJZ58" s="8"/>
      <c r="OKA58" s="8"/>
      <c r="OKB58" s="8"/>
      <c r="OKC58" s="8"/>
      <c r="OKD58" s="8"/>
      <c r="OKE58" s="8"/>
      <c r="OKF58" s="8"/>
      <c r="OKG58" s="8"/>
      <c r="OKH58" s="8"/>
      <c r="OKI58" s="8"/>
      <c r="OKJ58" s="8"/>
      <c r="OKK58" s="8"/>
      <c r="OKL58" s="8"/>
      <c r="OKM58" s="8"/>
      <c r="OKN58" s="8"/>
      <c r="OKO58" s="8"/>
      <c r="OKP58" s="8"/>
      <c r="OKQ58" s="8"/>
      <c r="OKR58" s="8"/>
      <c r="OKS58" s="8"/>
      <c r="OKT58" s="8"/>
      <c r="OKU58" s="8"/>
      <c r="OKV58" s="8"/>
      <c r="OKW58" s="8"/>
      <c r="OKX58" s="8"/>
      <c r="OKY58" s="8"/>
      <c r="OKZ58" s="8"/>
      <c r="OLA58" s="8"/>
      <c r="OLB58" s="8"/>
      <c r="OLC58" s="8"/>
      <c r="OLD58" s="8"/>
      <c r="OLE58" s="8"/>
      <c r="OLF58" s="8"/>
      <c r="OLG58" s="8"/>
      <c r="OLH58" s="8"/>
      <c r="OLI58" s="8"/>
      <c r="OLJ58" s="8"/>
      <c r="OLK58" s="8"/>
      <c r="OLL58" s="8"/>
      <c r="OLM58" s="8"/>
      <c r="OLN58" s="8"/>
      <c r="OLO58" s="8"/>
      <c r="OLP58" s="8"/>
      <c r="OLQ58" s="8"/>
      <c r="OLR58" s="8"/>
      <c r="OLS58" s="8"/>
      <c r="OLT58" s="8"/>
      <c r="OLU58" s="8"/>
      <c r="OLV58" s="8"/>
      <c r="OLW58" s="8"/>
      <c r="OLX58" s="8"/>
      <c r="OLY58" s="8"/>
      <c r="OLZ58" s="8"/>
      <c r="OMA58" s="8"/>
      <c r="OMB58" s="8"/>
      <c r="OMC58" s="8"/>
      <c r="OMD58" s="8"/>
      <c r="OME58" s="8"/>
      <c r="OMF58" s="8"/>
      <c r="OMG58" s="8"/>
      <c r="OMH58" s="8"/>
      <c r="OMI58" s="8"/>
      <c r="OMJ58" s="8"/>
      <c r="OMK58" s="8"/>
      <c r="OML58" s="8"/>
      <c r="OMM58" s="8"/>
      <c r="OMN58" s="8"/>
      <c r="OMO58" s="8"/>
      <c r="OMP58" s="8"/>
      <c r="OMQ58" s="8"/>
      <c r="OMR58" s="8"/>
      <c r="OMS58" s="8"/>
      <c r="OMT58" s="8"/>
      <c r="OMU58" s="8"/>
      <c r="OMV58" s="8"/>
      <c r="OMW58" s="8"/>
      <c r="OMX58" s="8"/>
      <c r="OMY58" s="8"/>
      <c r="OMZ58" s="8"/>
      <c r="ONA58" s="8"/>
      <c r="ONB58" s="8"/>
      <c r="ONC58" s="8"/>
      <c r="OND58" s="8"/>
      <c r="ONE58" s="8"/>
      <c r="ONF58" s="8"/>
      <c r="ONG58" s="8"/>
      <c r="ONH58" s="8"/>
      <c r="ONI58" s="8"/>
      <c r="ONJ58" s="8"/>
      <c r="ONK58" s="8"/>
      <c r="ONL58" s="8"/>
      <c r="ONM58" s="8"/>
      <c r="ONN58" s="8"/>
      <c r="ONO58" s="8"/>
      <c r="ONP58" s="8"/>
      <c r="ONQ58" s="8"/>
      <c r="ONR58" s="8"/>
      <c r="ONS58" s="8"/>
      <c r="ONT58" s="8"/>
      <c r="ONU58" s="8"/>
      <c r="ONV58" s="8"/>
      <c r="ONW58" s="8"/>
      <c r="ONX58" s="8"/>
      <c r="ONY58" s="8"/>
      <c r="ONZ58" s="8"/>
      <c r="OOA58" s="8"/>
      <c r="OOB58" s="8"/>
      <c r="OOC58" s="8"/>
      <c r="OOD58" s="8"/>
      <c r="OOE58" s="8"/>
      <c r="OOF58" s="8"/>
      <c r="OOG58" s="8"/>
      <c r="OOH58" s="8"/>
      <c r="OOI58" s="8"/>
      <c r="OOJ58" s="8"/>
      <c r="OOK58" s="8"/>
      <c r="OOL58" s="8"/>
      <c r="OOM58" s="8"/>
      <c r="OON58" s="8"/>
      <c r="OOO58" s="8"/>
      <c r="OOP58" s="8"/>
      <c r="OOQ58" s="8"/>
      <c r="OOR58" s="8"/>
      <c r="OOS58" s="8"/>
      <c r="OOT58" s="8"/>
      <c r="OOU58" s="8"/>
      <c r="OOV58" s="8"/>
      <c r="OOW58" s="8"/>
      <c r="OOX58" s="8"/>
      <c r="OOY58" s="8"/>
      <c r="OOZ58" s="8"/>
      <c r="OPA58" s="8"/>
      <c r="OPB58" s="8"/>
      <c r="OPC58" s="8"/>
      <c r="OPD58" s="8"/>
      <c r="OPE58" s="8"/>
      <c r="OPF58" s="8"/>
      <c r="OPG58" s="8"/>
      <c r="OPH58" s="8"/>
      <c r="OPI58" s="8"/>
      <c r="OPJ58" s="8"/>
      <c r="OPK58" s="8"/>
      <c r="OPL58" s="8"/>
      <c r="OPM58" s="8"/>
      <c r="OPN58" s="8"/>
      <c r="OPO58" s="8"/>
      <c r="OPP58" s="8"/>
      <c r="OPQ58" s="8"/>
      <c r="OPR58" s="8"/>
      <c r="OPS58" s="8"/>
      <c r="OPT58" s="8"/>
      <c r="OPU58" s="8"/>
      <c r="OPV58" s="8"/>
      <c r="OPW58" s="8"/>
      <c r="OPX58" s="8"/>
      <c r="OPY58" s="8"/>
      <c r="OPZ58" s="8"/>
      <c r="OQA58" s="8"/>
      <c r="OQB58" s="8"/>
      <c r="OQC58" s="8"/>
      <c r="OQD58" s="8"/>
      <c r="OQE58" s="8"/>
      <c r="OQF58" s="8"/>
      <c r="OQG58" s="8"/>
      <c r="OQH58" s="8"/>
      <c r="OQI58" s="8"/>
      <c r="OQJ58" s="8"/>
      <c r="OQK58" s="8"/>
      <c r="OQL58" s="8"/>
      <c r="OQM58" s="8"/>
      <c r="OQN58" s="8"/>
      <c r="OQO58" s="8"/>
      <c r="OQP58" s="8"/>
      <c r="OQQ58" s="8"/>
      <c r="OQR58" s="8"/>
      <c r="OQS58" s="8"/>
      <c r="OQT58" s="8"/>
      <c r="OQU58" s="8"/>
      <c r="OQV58" s="8"/>
      <c r="OQW58" s="8"/>
      <c r="OQX58" s="8"/>
      <c r="OQY58" s="8"/>
      <c r="OQZ58" s="8"/>
      <c r="ORA58" s="8"/>
      <c r="ORB58" s="8"/>
      <c r="ORC58" s="8"/>
      <c r="ORD58" s="8"/>
      <c r="ORE58" s="8"/>
      <c r="ORF58" s="8"/>
      <c r="ORG58" s="8"/>
      <c r="ORH58" s="8"/>
      <c r="ORI58" s="8"/>
      <c r="ORJ58" s="8"/>
      <c r="ORK58" s="8"/>
      <c r="ORL58" s="8"/>
      <c r="ORM58" s="8"/>
      <c r="ORN58" s="8"/>
      <c r="ORO58" s="8"/>
      <c r="ORP58" s="8"/>
      <c r="ORQ58" s="8"/>
      <c r="ORR58" s="8"/>
      <c r="ORS58" s="8"/>
      <c r="ORT58" s="8"/>
      <c r="ORU58" s="8"/>
      <c r="ORV58" s="8"/>
      <c r="ORW58" s="8"/>
      <c r="ORX58" s="8"/>
      <c r="ORY58" s="8"/>
      <c r="ORZ58" s="8"/>
      <c r="OSA58" s="8"/>
      <c r="OSB58" s="8"/>
      <c r="OSC58" s="8"/>
      <c r="OSD58" s="8"/>
      <c r="OSE58" s="8"/>
      <c r="OSF58" s="8"/>
      <c r="OSG58" s="8"/>
      <c r="OSH58" s="8"/>
      <c r="OSI58" s="8"/>
      <c r="OSJ58" s="8"/>
      <c r="OSK58" s="8"/>
      <c r="OSL58" s="8"/>
      <c r="OSM58" s="8"/>
      <c r="OSN58" s="8"/>
      <c r="OSO58" s="8"/>
      <c r="OSP58" s="8"/>
      <c r="OSQ58" s="8"/>
      <c r="OSR58" s="8"/>
      <c r="OSS58" s="8"/>
      <c r="OST58" s="8"/>
      <c r="OSU58" s="8"/>
      <c r="OSV58" s="8"/>
      <c r="OSW58" s="8"/>
      <c r="OSX58" s="8"/>
      <c r="OSY58" s="8"/>
      <c r="OSZ58" s="8"/>
      <c r="OTA58" s="8"/>
      <c r="OTB58" s="8"/>
      <c r="OTC58" s="8"/>
      <c r="OTD58" s="8"/>
      <c r="OTE58" s="8"/>
      <c r="OTF58" s="8"/>
      <c r="OTG58" s="8"/>
      <c r="OTH58" s="8"/>
      <c r="OTI58" s="8"/>
      <c r="OTJ58" s="8"/>
      <c r="OTK58" s="8"/>
      <c r="OTL58" s="8"/>
      <c r="OTM58" s="8"/>
      <c r="OTN58" s="8"/>
      <c r="OTO58" s="8"/>
      <c r="OTP58" s="8"/>
      <c r="OTQ58" s="8"/>
      <c r="OTR58" s="8"/>
      <c r="OTS58" s="8"/>
      <c r="OTT58" s="8"/>
      <c r="OTU58" s="8"/>
      <c r="OTV58" s="8"/>
      <c r="OTW58" s="8"/>
      <c r="OTX58" s="8"/>
      <c r="OTY58" s="8"/>
      <c r="OTZ58" s="8"/>
      <c r="OUA58" s="8"/>
      <c r="OUB58" s="8"/>
      <c r="OUC58" s="8"/>
      <c r="OUD58" s="8"/>
      <c r="OUE58" s="8"/>
      <c r="OUF58" s="8"/>
      <c r="OUG58" s="8"/>
      <c r="OUH58" s="8"/>
      <c r="OUI58" s="8"/>
      <c r="OUJ58" s="8"/>
      <c r="OUK58" s="8"/>
      <c r="OUL58" s="8"/>
      <c r="OUM58" s="8"/>
      <c r="OUN58" s="8"/>
      <c r="OUO58" s="8"/>
      <c r="OUP58" s="8"/>
      <c r="OUQ58" s="8"/>
      <c r="OUR58" s="8"/>
      <c r="OUS58" s="8"/>
      <c r="OUT58" s="8"/>
      <c r="OUU58" s="8"/>
      <c r="OUV58" s="8"/>
      <c r="OUW58" s="8"/>
      <c r="OUX58" s="8"/>
      <c r="OUY58" s="8"/>
      <c r="OUZ58" s="8"/>
      <c r="OVA58" s="8"/>
      <c r="OVB58" s="8"/>
      <c r="OVC58" s="8"/>
      <c r="OVD58" s="8"/>
      <c r="OVE58" s="8"/>
      <c r="OVF58" s="8"/>
      <c r="OVG58" s="8"/>
      <c r="OVH58" s="8"/>
      <c r="OVI58" s="8"/>
      <c r="OVJ58" s="8"/>
      <c r="OVK58" s="8"/>
      <c r="OVL58" s="8"/>
      <c r="OVM58" s="8"/>
      <c r="OVN58" s="8"/>
      <c r="OVO58" s="8"/>
      <c r="OVP58" s="8"/>
      <c r="OVQ58" s="8"/>
      <c r="OVR58" s="8"/>
      <c r="OVS58" s="8"/>
      <c r="OVT58" s="8"/>
      <c r="OVU58" s="8"/>
      <c r="OVV58" s="8"/>
      <c r="OVW58" s="8"/>
      <c r="OVX58" s="8"/>
      <c r="OVY58" s="8"/>
      <c r="OVZ58" s="8"/>
      <c r="OWA58" s="8"/>
      <c r="OWB58" s="8"/>
      <c r="OWC58" s="8"/>
      <c r="OWD58" s="8"/>
      <c r="OWE58" s="8"/>
      <c r="OWF58" s="8"/>
      <c r="OWG58" s="8"/>
      <c r="OWH58" s="8"/>
      <c r="OWI58" s="8"/>
      <c r="OWJ58" s="8"/>
      <c r="OWK58" s="8"/>
      <c r="OWL58" s="8"/>
      <c r="OWM58" s="8"/>
      <c r="OWN58" s="8"/>
      <c r="OWO58" s="8"/>
      <c r="OWP58" s="8"/>
      <c r="OWQ58" s="8"/>
      <c r="OWR58" s="8"/>
      <c r="OWS58" s="8"/>
      <c r="OWT58" s="8"/>
      <c r="OWU58" s="8"/>
      <c r="OWV58" s="8"/>
      <c r="OWW58" s="8"/>
      <c r="OWX58" s="8"/>
      <c r="OWY58" s="8"/>
      <c r="OWZ58" s="8"/>
      <c r="OXA58" s="8"/>
      <c r="OXB58" s="8"/>
      <c r="OXC58" s="8"/>
      <c r="OXD58" s="8"/>
      <c r="OXE58" s="8"/>
      <c r="OXF58" s="8"/>
      <c r="OXG58" s="8"/>
      <c r="OXH58" s="8"/>
      <c r="OXI58" s="8"/>
      <c r="OXJ58" s="8"/>
      <c r="OXK58" s="8"/>
      <c r="OXL58" s="8"/>
      <c r="OXM58" s="8"/>
      <c r="OXN58" s="8"/>
      <c r="OXO58" s="8"/>
      <c r="OXP58" s="8"/>
      <c r="OXQ58" s="8"/>
      <c r="OXR58" s="8"/>
      <c r="OXS58" s="8"/>
      <c r="OXT58" s="8"/>
      <c r="OXU58" s="8"/>
      <c r="OXV58" s="8"/>
      <c r="OXW58" s="8"/>
      <c r="OXX58" s="8"/>
      <c r="OXY58" s="8"/>
      <c r="OXZ58" s="8"/>
      <c r="OYA58" s="8"/>
      <c r="OYB58" s="8"/>
      <c r="OYC58" s="8"/>
      <c r="OYD58" s="8"/>
      <c r="OYE58" s="8"/>
      <c r="OYF58" s="8"/>
      <c r="OYG58" s="8"/>
      <c r="OYH58" s="8"/>
      <c r="OYI58" s="8"/>
      <c r="OYJ58" s="8"/>
      <c r="OYK58" s="8"/>
      <c r="OYL58" s="8"/>
      <c r="OYM58" s="8"/>
      <c r="OYN58" s="8"/>
      <c r="OYO58" s="8"/>
      <c r="OYP58" s="8"/>
      <c r="OYQ58" s="8"/>
      <c r="OYR58" s="8"/>
      <c r="OYS58" s="8"/>
      <c r="OYT58" s="8"/>
      <c r="OYU58" s="8"/>
      <c r="OYV58" s="8"/>
      <c r="OYW58" s="8"/>
      <c r="OYX58" s="8"/>
      <c r="OYY58" s="8"/>
      <c r="OYZ58" s="8"/>
      <c r="OZA58" s="8"/>
      <c r="OZB58" s="8"/>
      <c r="OZC58" s="8"/>
      <c r="OZD58" s="8"/>
      <c r="OZE58" s="8"/>
      <c r="OZF58" s="8"/>
      <c r="OZG58" s="8"/>
      <c r="OZH58" s="8"/>
      <c r="OZI58" s="8"/>
      <c r="OZJ58" s="8"/>
      <c r="OZK58" s="8"/>
      <c r="OZL58" s="8"/>
      <c r="OZM58" s="8"/>
      <c r="OZN58" s="8"/>
      <c r="OZO58" s="8"/>
      <c r="OZP58" s="8"/>
      <c r="OZQ58" s="8"/>
      <c r="OZR58" s="8"/>
      <c r="OZS58" s="8"/>
      <c r="OZT58" s="8"/>
      <c r="OZU58" s="8"/>
      <c r="OZV58" s="8"/>
      <c r="OZW58" s="8"/>
      <c r="OZX58" s="8"/>
      <c r="OZY58" s="8"/>
      <c r="OZZ58" s="8"/>
      <c r="PAA58" s="8"/>
      <c r="PAB58" s="8"/>
      <c r="PAC58" s="8"/>
      <c r="PAD58" s="8"/>
      <c r="PAE58" s="8"/>
      <c r="PAF58" s="8"/>
      <c r="PAG58" s="8"/>
      <c r="PAH58" s="8"/>
      <c r="PAI58" s="8"/>
      <c r="PAJ58" s="8"/>
      <c r="PAK58" s="8"/>
      <c r="PAL58" s="8"/>
      <c r="PAM58" s="8"/>
      <c r="PAN58" s="8"/>
      <c r="PAO58" s="8"/>
      <c r="PAP58" s="8"/>
      <c r="PAQ58" s="8"/>
      <c r="PAR58" s="8"/>
      <c r="PAS58" s="8"/>
      <c r="PAT58" s="8"/>
      <c r="PAU58" s="8"/>
      <c r="PAV58" s="8"/>
      <c r="PAW58" s="8"/>
      <c r="PAX58" s="8"/>
      <c r="PAY58" s="8"/>
      <c r="PAZ58" s="8"/>
      <c r="PBA58" s="8"/>
      <c r="PBB58" s="8"/>
      <c r="PBC58" s="8"/>
      <c r="PBD58" s="8"/>
      <c r="PBE58" s="8"/>
      <c r="PBF58" s="8"/>
      <c r="PBG58" s="8"/>
      <c r="PBH58" s="8"/>
      <c r="PBI58" s="8"/>
      <c r="PBJ58" s="8"/>
      <c r="PBK58" s="8"/>
      <c r="PBL58" s="8"/>
      <c r="PBM58" s="8"/>
      <c r="PBN58" s="8"/>
      <c r="PBO58" s="8"/>
      <c r="PBP58" s="8"/>
      <c r="PBQ58" s="8"/>
      <c r="PBR58" s="8"/>
      <c r="PBS58" s="8"/>
      <c r="PBT58" s="8"/>
      <c r="PBU58" s="8"/>
      <c r="PBV58" s="8"/>
      <c r="PBW58" s="8"/>
      <c r="PBX58" s="8"/>
      <c r="PBY58" s="8"/>
      <c r="PBZ58" s="8"/>
      <c r="PCA58" s="8"/>
      <c r="PCB58" s="8"/>
      <c r="PCC58" s="8"/>
      <c r="PCD58" s="8"/>
      <c r="PCE58" s="8"/>
      <c r="PCF58" s="8"/>
      <c r="PCG58" s="8"/>
      <c r="PCH58" s="8"/>
      <c r="PCI58" s="8"/>
      <c r="PCJ58" s="8"/>
      <c r="PCK58" s="8"/>
      <c r="PCL58" s="8"/>
      <c r="PCM58" s="8"/>
      <c r="PCN58" s="8"/>
      <c r="PCO58" s="8"/>
      <c r="PCP58" s="8"/>
      <c r="PCQ58" s="8"/>
      <c r="PCR58" s="8"/>
      <c r="PCS58" s="8"/>
      <c r="PCT58" s="8"/>
      <c r="PCU58" s="8"/>
      <c r="PCV58" s="8"/>
      <c r="PCW58" s="8"/>
      <c r="PCX58" s="8"/>
      <c r="PCY58" s="8"/>
      <c r="PCZ58" s="8"/>
      <c r="PDA58" s="8"/>
      <c r="PDB58" s="8"/>
      <c r="PDC58" s="8"/>
      <c r="PDD58" s="8"/>
      <c r="PDE58" s="8"/>
      <c r="PDF58" s="8"/>
      <c r="PDG58" s="8"/>
      <c r="PDH58" s="8"/>
      <c r="PDI58" s="8"/>
      <c r="PDJ58" s="8"/>
      <c r="PDK58" s="8"/>
      <c r="PDL58" s="8"/>
      <c r="PDM58" s="8"/>
      <c r="PDN58" s="8"/>
      <c r="PDO58" s="8"/>
      <c r="PDP58" s="8"/>
      <c r="PDQ58" s="8"/>
      <c r="PDR58" s="8"/>
      <c r="PDS58" s="8"/>
      <c r="PDT58" s="8"/>
      <c r="PDU58" s="8"/>
      <c r="PDV58" s="8"/>
      <c r="PDW58" s="8"/>
      <c r="PDX58" s="8"/>
      <c r="PDY58" s="8"/>
      <c r="PDZ58" s="8"/>
      <c r="PEA58" s="8"/>
      <c r="PEB58" s="8"/>
      <c r="PEC58" s="8"/>
      <c r="PED58" s="8"/>
      <c r="PEE58" s="8"/>
      <c r="PEF58" s="8"/>
      <c r="PEG58" s="8"/>
      <c r="PEH58" s="8"/>
      <c r="PEI58" s="8"/>
      <c r="PEJ58" s="8"/>
      <c r="PEK58" s="8"/>
      <c r="PEL58" s="8"/>
      <c r="PEM58" s="8"/>
      <c r="PEN58" s="8"/>
      <c r="PEO58" s="8"/>
      <c r="PEP58" s="8"/>
      <c r="PEQ58" s="8"/>
      <c r="PER58" s="8"/>
      <c r="PES58" s="8"/>
      <c r="PET58" s="8"/>
      <c r="PEU58" s="8"/>
      <c r="PEV58" s="8"/>
      <c r="PEW58" s="8"/>
      <c r="PEX58" s="8"/>
      <c r="PEY58" s="8"/>
      <c r="PEZ58" s="8"/>
      <c r="PFA58" s="8"/>
      <c r="PFB58" s="8"/>
      <c r="PFC58" s="8"/>
      <c r="PFD58" s="8"/>
      <c r="PFE58" s="8"/>
      <c r="PFF58" s="8"/>
      <c r="PFG58" s="8"/>
      <c r="PFH58" s="8"/>
      <c r="PFI58" s="8"/>
      <c r="PFJ58" s="8"/>
      <c r="PFK58" s="8"/>
      <c r="PFL58" s="8"/>
      <c r="PFM58" s="8"/>
      <c r="PFN58" s="8"/>
      <c r="PFO58" s="8"/>
      <c r="PFP58" s="8"/>
      <c r="PFQ58" s="8"/>
      <c r="PFR58" s="8"/>
      <c r="PFS58" s="8"/>
      <c r="PFT58" s="8"/>
      <c r="PFU58" s="8"/>
      <c r="PFV58" s="8"/>
      <c r="PFW58" s="8"/>
      <c r="PFX58" s="8"/>
      <c r="PFY58" s="8"/>
      <c r="PFZ58" s="8"/>
      <c r="PGA58" s="8"/>
      <c r="PGB58" s="8"/>
      <c r="PGC58" s="8"/>
      <c r="PGD58" s="8"/>
      <c r="PGE58" s="8"/>
      <c r="PGF58" s="8"/>
      <c r="PGG58" s="8"/>
      <c r="PGH58" s="8"/>
      <c r="PGI58" s="8"/>
      <c r="PGJ58" s="8"/>
      <c r="PGK58" s="8"/>
      <c r="PGL58" s="8"/>
      <c r="PGM58" s="8"/>
      <c r="PGN58" s="8"/>
      <c r="PGO58" s="8"/>
      <c r="PGP58" s="8"/>
      <c r="PGQ58" s="8"/>
      <c r="PGR58" s="8"/>
      <c r="PGS58" s="8"/>
      <c r="PGT58" s="8"/>
      <c r="PGU58" s="8"/>
      <c r="PGV58" s="8"/>
      <c r="PGW58" s="8"/>
      <c r="PGX58" s="8"/>
      <c r="PGY58" s="8"/>
      <c r="PGZ58" s="8"/>
      <c r="PHA58" s="8"/>
      <c r="PHB58" s="8"/>
      <c r="PHC58" s="8"/>
      <c r="PHD58" s="8"/>
      <c r="PHE58" s="8"/>
      <c r="PHF58" s="8"/>
      <c r="PHG58" s="8"/>
      <c r="PHH58" s="8"/>
      <c r="PHI58" s="8"/>
      <c r="PHJ58" s="8"/>
      <c r="PHK58" s="8"/>
      <c r="PHL58" s="8"/>
      <c r="PHM58" s="8"/>
      <c r="PHN58" s="8"/>
      <c r="PHO58" s="8"/>
      <c r="PHP58" s="8"/>
      <c r="PHQ58" s="8"/>
      <c r="PHR58" s="8"/>
      <c r="PHS58" s="8"/>
      <c r="PHT58" s="8"/>
      <c r="PHU58" s="8"/>
      <c r="PHV58" s="8"/>
      <c r="PHW58" s="8"/>
      <c r="PHX58" s="8"/>
      <c r="PHY58" s="8"/>
      <c r="PHZ58" s="8"/>
      <c r="PIA58" s="8"/>
      <c r="PIB58" s="8"/>
      <c r="PIC58" s="8"/>
      <c r="PID58" s="8"/>
      <c r="PIE58" s="8"/>
      <c r="PIF58" s="8"/>
      <c r="PIG58" s="8"/>
      <c r="PIH58" s="8"/>
      <c r="PII58" s="8"/>
      <c r="PIJ58" s="8"/>
      <c r="PIK58" s="8"/>
      <c r="PIL58" s="8"/>
      <c r="PIM58" s="8"/>
      <c r="PIN58" s="8"/>
      <c r="PIO58" s="8"/>
      <c r="PIP58" s="8"/>
      <c r="PIQ58" s="8"/>
      <c r="PIR58" s="8"/>
      <c r="PIS58" s="8"/>
      <c r="PIT58" s="8"/>
      <c r="PIU58" s="8"/>
      <c r="PIV58" s="8"/>
      <c r="PIW58" s="8"/>
      <c r="PIX58" s="8"/>
      <c r="PIY58" s="8"/>
      <c r="PIZ58" s="8"/>
      <c r="PJA58" s="8"/>
      <c r="PJB58" s="8"/>
      <c r="PJC58" s="8"/>
      <c r="PJD58" s="8"/>
      <c r="PJE58" s="8"/>
      <c r="PJF58" s="8"/>
      <c r="PJG58" s="8"/>
      <c r="PJH58" s="8"/>
      <c r="PJI58" s="8"/>
      <c r="PJJ58" s="8"/>
      <c r="PJK58" s="8"/>
      <c r="PJL58" s="8"/>
      <c r="PJM58" s="8"/>
      <c r="PJN58" s="8"/>
      <c r="PJO58" s="8"/>
      <c r="PJP58" s="8"/>
      <c r="PJQ58" s="8"/>
      <c r="PJR58" s="8"/>
      <c r="PJS58" s="8"/>
      <c r="PJT58" s="8"/>
      <c r="PJU58" s="8"/>
      <c r="PJV58" s="8"/>
      <c r="PJW58" s="8"/>
      <c r="PJX58" s="8"/>
      <c r="PJY58" s="8"/>
      <c r="PJZ58" s="8"/>
      <c r="PKA58" s="8"/>
      <c r="PKB58" s="8"/>
      <c r="PKC58" s="8"/>
      <c r="PKD58" s="8"/>
      <c r="PKE58" s="8"/>
      <c r="PKF58" s="8"/>
      <c r="PKG58" s="8"/>
      <c r="PKH58" s="8"/>
      <c r="PKI58" s="8"/>
      <c r="PKJ58" s="8"/>
      <c r="PKK58" s="8"/>
      <c r="PKL58" s="8"/>
      <c r="PKM58" s="8"/>
      <c r="PKN58" s="8"/>
      <c r="PKO58" s="8"/>
      <c r="PKP58" s="8"/>
      <c r="PKQ58" s="8"/>
      <c r="PKR58" s="8"/>
      <c r="PKS58" s="8"/>
      <c r="PKT58" s="8"/>
      <c r="PKU58" s="8"/>
      <c r="PKV58" s="8"/>
      <c r="PKW58" s="8"/>
      <c r="PKX58" s="8"/>
      <c r="PKY58" s="8"/>
      <c r="PKZ58" s="8"/>
      <c r="PLA58" s="8"/>
      <c r="PLB58" s="8"/>
      <c r="PLC58" s="8"/>
      <c r="PLD58" s="8"/>
      <c r="PLE58" s="8"/>
      <c r="PLF58" s="8"/>
      <c r="PLG58" s="8"/>
      <c r="PLH58" s="8"/>
      <c r="PLI58" s="8"/>
      <c r="PLJ58" s="8"/>
      <c r="PLK58" s="8"/>
      <c r="PLL58" s="8"/>
      <c r="PLM58" s="8"/>
      <c r="PLN58" s="8"/>
      <c r="PLO58" s="8"/>
      <c r="PLP58" s="8"/>
      <c r="PLQ58" s="8"/>
      <c r="PLR58" s="8"/>
      <c r="PLS58" s="8"/>
      <c r="PLT58" s="8"/>
      <c r="PLU58" s="8"/>
      <c r="PLV58" s="8"/>
      <c r="PLW58" s="8"/>
      <c r="PLX58" s="8"/>
      <c r="PLY58" s="8"/>
      <c r="PLZ58" s="8"/>
      <c r="PMA58" s="8"/>
      <c r="PMB58" s="8"/>
      <c r="PMC58" s="8"/>
      <c r="PMD58" s="8"/>
      <c r="PME58" s="8"/>
      <c r="PMF58" s="8"/>
      <c r="PMG58" s="8"/>
      <c r="PMH58" s="8"/>
      <c r="PMI58" s="8"/>
      <c r="PMJ58" s="8"/>
      <c r="PMK58" s="8"/>
      <c r="PML58" s="8"/>
      <c r="PMM58" s="8"/>
      <c r="PMN58" s="8"/>
      <c r="PMO58" s="8"/>
      <c r="PMP58" s="8"/>
      <c r="PMQ58" s="8"/>
      <c r="PMR58" s="8"/>
      <c r="PMS58" s="8"/>
      <c r="PMT58" s="8"/>
      <c r="PMU58" s="8"/>
      <c r="PMV58" s="8"/>
      <c r="PMW58" s="8"/>
      <c r="PMX58" s="8"/>
      <c r="PMY58" s="8"/>
      <c r="PMZ58" s="8"/>
      <c r="PNA58" s="8"/>
      <c r="PNB58" s="8"/>
      <c r="PNC58" s="8"/>
      <c r="PND58" s="8"/>
      <c r="PNE58" s="8"/>
      <c r="PNF58" s="8"/>
      <c r="PNG58" s="8"/>
      <c r="PNH58" s="8"/>
      <c r="PNI58" s="8"/>
      <c r="PNJ58" s="8"/>
      <c r="PNK58" s="8"/>
      <c r="PNL58" s="8"/>
      <c r="PNM58" s="8"/>
      <c r="PNN58" s="8"/>
      <c r="PNO58" s="8"/>
      <c r="PNP58" s="8"/>
      <c r="PNQ58" s="8"/>
      <c r="PNR58" s="8"/>
      <c r="PNS58" s="8"/>
      <c r="PNT58" s="8"/>
      <c r="PNU58" s="8"/>
      <c r="PNV58" s="8"/>
      <c r="PNW58" s="8"/>
      <c r="PNX58" s="8"/>
      <c r="PNY58" s="8"/>
      <c r="PNZ58" s="8"/>
      <c r="POA58" s="8"/>
      <c r="POB58" s="8"/>
      <c r="POC58" s="8"/>
      <c r="POD58" s="8"/>
      <c r="POE58" s="8"/>
      <c r="POF58" s="8"/>
      <c r="POG58" s="8"/>
      <c r="POH58" s="8"/>
      <c r="POI58" s="8"/>
      <c r="POJ58" s="8"/>
      <c r="POK58" s="8"/>
      <c r="POL58" s="8"/>
      <c r="POM58" s="8"/>
      <c r="PON58" s="8"/>
      <c r="POO58" s="8"/>
      <c r="POP58" s="8"/>
      <c r="POQ58" s="8"/>
      <c r="POR58" s="8"/>
      <c r="POS58" s="8"/>
      <c r="POT58" s="8"/>
      <c r="POU58" s="8"/>
      <c r="POV58" s="8"/>
      <c r="POW58" s="8"/>
      <c r="POX58" s="8"/>
      <c r="POY58" s="8"/>
      <c r="POZ58" s="8"/>
      <c r="PPA58" s="8"/>
      <c r="PPB58" s="8"/>
      <c r="PPC58" s="8"/>
      <c r="PPD58" s="8"/>
      <c r="PPE58" s="8"/>
      <c r="PPF58" s="8"/>
      <c r="PPG58" s="8"/>
      <c r="PPH58" s="8"/>
      <c r="PPI58" s="8"/>
      <c r="PPJ58" s="8"/>
      <c r="PPK58" s="8"/>
      <c r="PPL58" s="8"/>
      <c r="PPM58" s="8"/>
      <c r="PPN58" s="8"/>
      <c r="PPO58" s="8"/>
      <c r="PPP58" s="8"/>
      <c r="PPQ58" s="8"/>
      <c r="PPR58" s="8"/>
      <c r="PPS58" s="8"/>
      <c r="PPT58" s="8"/>
      <c r="PPU58" s="8"/>
      <c r="PPV58" s="8"/>
      <c r="PPW58" s="8"/>
      <c r="PPX58" s="8"/>
      <c r="PPY58" s="8"/>
      <c r="PPZ58" s="8"/>
      <c r="PQA58" s="8"/>
      <c r="PQB58" s="8"/>
      <c r="PQC58" s="8"/>
      <c r="PQD58" s="8"/>
      <c r="PQE58" s="8"/>
      <c r="PQF58" s="8"/>
      <c r="PQG58" s="8"/>
      <c r="PQH58" s="8"/>
      <c r="PQI58" s="8"/>
      <c r="PQJ58" s="8"/>
      <c r="PQK58" s="8"/>
      <c r="PQL58" s="8"/>
      <c r="PQM58" s="8"/>
      <c r="PQN58" s="8"/>
      <c r="PQO58" s="8"/>
      <c r="PQP58" s="8"/>
      <c r="PQQ58" s="8"/>
      <c r="PQR58" s="8"/>
      <c r="PQS58" s="8"/>
      <c r="PQT58" s="8"/>
      <c r="PQU58" s="8"/>
      <c r="PQV58" s="8"/>
      <c r="PQW58" s="8"/>
      <c r="PQX58" s="8"/>
      <c r="PQY58" s="8"/>
      <c r="PQZ58" s="8"/>
      <c r="PRA58" s="8"/>
      <c r="PRB58" s="8"/>
      <c r="PRC58" s="8"/>
      <c r="PRD58" s="8"/>
      <c r="PRE58" s="8"/>
      <c r="PRF58" s="8"/>
      <c r="PRG58" s="8"/>
      <c r="PRH58" s="8"/>
      <c r="PRI58" s="8"/>
      <c r="PRJ58" s="8"/>
      <c r="PRK58" s="8"/>
      <c r="PRL58" s="8"/>
      <c r="PRM58" s="8"/>
      <c r="PRN58" s="8"/>
      <c r="PRO58" s="8"/>
      <c r="PRP58" s="8"/>
      <c r="PRQ58" s="8"/>
      <c r="PRR58" s="8"/>
      <c r="PRS58" s="8"/>
      <c r="PRT58" s="8"/>
      <c r="PRU58" s="8"/>
      <c r="PRV58" s="8"/>
      <c r="PRW58" s="8"/>
      <c r="PRX58" s="8"/>
      <c r="PRY58" s="8"/>
      <c r="PRZ58" s="8"/>
      <c r="PSA58" s="8"/>
      <c r="PSB58" s="8"/>
      <c r="PSC58" s="8"/>
      <c r="PSD58" s="8"/>
      <c r="PSE58" s="8"/>
      <c r="PSF58" s="8"/>
      <c r="PSG58" s="8"/>
      <c r="PSH58" s="8"/>
      <c r="PSI58" s="8"/>
      <c r="PSJ58" s="8"/>
      <c r="PSK58" s="8"/>
      <c r="PSL58" s="8"/>
      <c r="PSM58" s="8"/>
      <c r="PSN58" s="8"/>
      <c r="PSO58" s="8"/>
      <c r="PSP58" s="8"/>
      <c r="PSQ58" s="8"/>
      <c r="PSR58" s="8"/>
      <c r="PSS58" s="8"/>
      <c r="PST58" s="8"/>
      <c r="PSU58" s="8"/>
      <c r="PSV58" s="8"/>
      <c r="PSW58" s="8"/>
      <c r="PSX58" s="8"/>
      <c r="PSY58" s="8"/>
      <c r="PSZ58" s="8"/>
      <c r="PTA58" s="8"/>
      <c r="PTB58" s="8"/>
      <c r="PTC58" s="8"/>
      <c r="PTD58" s="8"/>
      <c r="PTE58" s="8"/>
      <c r="PTF58" s="8"/>
      <c r="PTG58" s="8"/>
      <c r="PTH58" s="8"/>
      <c r="PTI58" s="8"/>
      <c r="PTJ58" s="8"/>
      <c r="PTK58" s="8"/>
      <c r="PTL58" s="8"/>
      <c r="PTM58" s="8"/>
      <c r="PTN58" s="8"/>
      <c r="PTO58" s="8"/>
      <c r="PTP58" s="8"/>
      <c r="PTQ58" s="8"/>
      <c r="PTR58" s="8"/>
      <c r="PTS58" s="8"/>
      <c r="PTT58" s="8"/>
      <c r="PTU58" s="8"/>
      <c r="PTV58" s="8"/>
      <c r="PTW58" s="8"/>
      <c r="PTX58" s="8"/>
      <c r="PTY58" s="8"/>
      <c r="PTZ58" s="8"/>
      <c r="PUA58" s="8"/>
      <c r="PUB58" s="8"/>
      <c r="PUC58" s="8"/>
      <c r="PUD58" s="8"/>
      <c r="PUE58" s="8"/>
      <c r="PUF58" s="8"/>
      <c r="PUG58" s="8"/>
      <c r="PUH58" s="8"/>
      <c r="PUI58" s="8"/>
      <c r="PUJ58" s="8"/>
      <c r="PUK58" s="8"/>
      <c r="PUL58" s="8"/>
      <c r="PUM58" s="8"/>
      <c r="PUN58" s="8"/>
      <c r="PUO58" s="8"/>
      <c r="PUP58" s="8"/>
      <c r="PUQ58" s="8"/>
      <c r="PUR58" s="8"/>
      <c r="PUS58" s="8"/>
      <c r="PUT58" s="8"/>
      <c r="PUU58" s="8"/>
      <c r="PUV58" s="8"/>
      <c r="PUW58" s="8"/>
      <c r="PUX58" s="8"/>
      <c r="PUY58" s="8"/>
      <c r="PUZ58" s="8"/>
      <c r="PVA58" s="8"/>
      <c r="PVB58" s="8"/>
      <c r="PVC58" s="8"/>
      <c r="PVD58" s="8"/>
      <c r="PVE58" s="8"/>
      <c r="PVF58" s="8"/>
      <c r="PVG58" s="8"/>
      <c r="PVH58" s="8"/>
      <c r="PVI58" s="8"/>
      <c r="PVJ58" s="8"/>
      <c r="PVK58" s="8"/>
      <c r="PVL58" s="8"/>
      <c r="PVM58" s="8"/>
      <c r="PVN58" s="8"/>
      <c r="PVO58" s="8"/>
      <c r="PVP58" s="8"/>
      <c r="PVQ58" s="8"/>
      <c r="PVR58" s="8"/>
      <c r="PVS58" s="8"/>
      <c r="PVT58" s="8"/>
      <c r="PVU58" s="8"/>
      <c r="PVV58" s="8"/>
      <c r="PVW58" s="8"/>
      <c r="PVX58" s="8"/>
      <c r="PVY58" s="8"/>
      <c r="PVZ58" s="8"/>
      <c r="PWA58" s="8"/>
      <c r="PWB58" s="8"/>
      <c r="PWC58" s="8"/>
      <c r="PWD58" s="8"/>
      <c r="PWE58" s="8"/>
      <c r="PWF58" s="8"/>
      <c r="PWG58" s="8"/>
      <c r="PWH58" s="8"/>
      <c r="PWI58" s="8"/>
      <c r="PWJ58" s="8"/>
      <c r="PWK58" s="8"/>
      <c r="PWL58" s="8"/>
      <c r="PWM58" s="8"/>
      <c r="PWN58" s="8"/>
      <c r="PWO58" s="8"/>
      <c r="PWP58" s="8"/>
      <c r="PWQ58" s="8"/>
      <c r="PWR58" s="8"/>
      <c r="PWS58" s="8"/>
      <c r="PWT58" s="8"/>
      <c r="PWU58" s="8"/>
      <c r="PWV58" s="8"/>
      <c r="PWW58" s="8"/>
      <c r="PWX58" s="8"/>
      <c r="PWY58" s="8"/>
      <c r="PWZ58" s="8"/>
      <c r="PXA58" s="8"/>
      <c r="PXB58" s="8"/>
      <c r="PXC58" s="8"/>
      <c r="PXD58" s="8"/>
      <c r="PXE58" s="8"/>
      <c r="PXF58" s="8"/>
      <c r="PXG58" s="8"/>
      <c r="PXH58" s="8"/>
      <c r="PXI58" s="8"/>
      <c r="PXJ58" s="8"/>
      <c r="PXK58" s="8"/>
      <c r="PXL58" s="8"/>
      <c r="PXM58" s="8"/>
      <c r="PXN58" s="8"/>
      <c r="PXO58" s="8"/>
      <c r="PXP58" s="8"/>
      <c r="PXQ58" s="8"/>
      <c r="PXR58" s="8"/>
      <c r="PXS58" s="8"/>
      <c r="PXT58" s="8"/>
      <c r="PXU58" s="8"/>
      <c r="PXV58" s="8"/>
      <c r="PXW58" s="8"/>
      <c r="PXX58" s="8"/>
      <c r="PXY58" s="8"/>
      <c r="PXZ58" s="8"/>
      <c r="PYA58" s="8"/>
      <c r="PYB58" s="8"/>
      <c r="PYC58" s="8"/>
      <c r="PYD58" s="8"/>
      <c r="PYE58" s="8"/>
      <c r="PYF58" s="8"/>
      <c r="PYG58" s="8"/>
      <c r="PYH58" s="8"/>
      <c r="PYI58" s="8"/>
      <c r="PYJ58" s="8"/>
      <c r="PYK58" s="8"/>
      <c r="PYL58" s="8"/>
      <c r="PYM58" s="8"/>
      <c r="PYN58" s="8"/>
      <c r="PYO58" s="8"/>
      <c r="PYP58" s="8"/>
      <c r="PYQ58" s="8"/>
      <c r="PYR58" s="8"/>
      <c r="PYS58" s="8"/>
      <c r="PYT58" s="8"/>
      <c r="PYU58" s="8"/>
      <c r="PYV58" s="8"/>
      <c r="PYW58" s="8"/>
      <c r="PYX58" s="8"/>
      <c r="PYY58" s="8"/>
      <c r="PYZ58" s="8"/>
      <c r="PZA58" s="8"/>
      <c r="PZB58" s="8"/>
      <c r="PZC58" s="8"/>
      <c r="PZD58" s="8"/>
      <c r="PZE58" s="8"/>
      <c r="PZF58" s="8"/>
      <c r="PZG58" s="8"/>
      <c r="PZH58" s="8"/>
      <c r="PZI58" s="8"/>
      <c r="PZJ58" s="8"/>
      <c r="PZK58" s="8"/>
      <c r="PZL58" s="8"/>
      <c r="PZM58" s="8"/>
      <c r="PZN58" s="8"/>
      <c r="PZO58" s="8"/>
      <c r="PZP58" s="8"/>
      <c r="PZQ58" s="8"/>
      <c r="PZR58" s="8"/>
      <c r="PZS58" s="8"/>
      <c r="PZT58" s="8"/>
      <c r="PZU58" s="8"/>
      <c r="PZV58" s="8"/>
      <c r="PZW58" s="8"/>
      <c r="PZX58" s="8"/>
      <c r="PZY58" s="8"/>
      <c r="PZZ58" s="8"/>
      <c r="QAA58" s="8"/>
      <c r="QAB58" s="8"/>
      <c r="QAC58" s="8"/>
      <c r="QAD58" s="8"/>
      <c r="QAE58" s="8"/>
      <c r="QAF58" s="8"/>
      <c r="QAG58" s="8"/>
      <c r="QAH58" s="8"/>
      <c r="QAI58" s="8"/>
      <c r="QAJ58" s="8"/>
      <c r="QAK58" s="8"/>
      <c r="QAL58" s="8"/>
      <c r="QAM58" s="8"/>
      <c r="QAN58" s="8"/>
      <c r="QAO58" s="8"/>
      <c r="QAP58" s="8"/>
      <c r="QAQ58" s="8"/>
      <c r="QAR58" s="8"/>
      <c r="QAS58" s="8"/>
      <c r="QAT58" s="8"/>
      <c r="QAU58" s="8"/>
      <c r="QAV58" s="8"/>
      <c r="QAW58" s="8"/>
      <c r="QAX58" s="8"/>
      <c r="QAY58" s="8"/>
      <c r="QAZ58" s="8"/>
      <c r="QBA58" s="8"/>
      <c r="QBB58" s="8"/>
      <c r="QBC58" s="8"/>
      <c r="QBD58" s="8"/>
      <c r="QBE58" s="8"/>
      <c r="QBF58" s="8"/>
      <c r="QBG58" s="8"/>
      <c r="QBH58" s="8"/>
      <c r="QBI58" s="8"/>
      <c r="QBJ58" s="8"/>
      <c r="QBK58" s="8"/>
      <c r="QBL58" s="8"/>
      <c r="QBM58" s="8"/>
      <c r="QBN58" s="8"/>
      <c r="QBO58" s="8"/>
      <c r="QBP58" s="8"/>
      <c r="QBQ58" s="8"/>
      <c r="QBR58" s="8"/>
      <c r="QBS58" s="8"/>
      <c r="QBT58" s="8"/>
      <c r="QBU58" s="8"/>
      <c r="QBV58" s="8"/>
      <c r="QBW58" s="8"/>
      <c r="QBX58" s="8"/>
      <c r="QBY58" s="8"/>
      <c r="QBZ58" s="8"/>
      <c r="QCA58" s="8"/>
      <c r="QCB58" s="8"/>
      <c r="QCC58" s="8"/>
      <c r="QCD58" s="8"/>
      <c r="QCE58" s="8"/>
      <c r="QCF58" s="8"/>
      <c r="QCG58" s="8"/>
      <c r="QCH58" s="8"/>
      <c r="QCI58" s="8"/>
      <c r="QCJ58" s="8"/>
      <c r="QCK58" s="8"/>
      <c r="QCL58" s="8"/>
      <c r="QCM58" s="8"/>
      <c r="QCN58" s="8"/>
      <c r="QCO58" s="8"/>
      <c r="QCP58" s="8"/>
      <c r="QCQ58" s="8"/>
      <c r="QCR58" s="8"/>
      <c r="QCS58" s="8"/>
      <c r="QCT58" s="8"/>
      <c r="QCU58" s="8"/>
      <c r="QCV58" s="8"/>
      <c r="QCW58" s="8"/>
      <c r="QCX58" s="8"/>
      <c r="QCY58" s="8"/>
      <c r="QCZ58" s="8"/>
      <c r="QDA58" s="8"/>
      <c r="QDB58" s="8"/>
      <c r="QDC58" s="8"/>
      <c r="QDD58" s="8"/>
      <c r="QDE58" s="8"/>
      <c r="QDF58" s="8"/>
      <c r="QDG58" s="8"/>
      <c r="QDH58" s="8"/>
      <c r="QDI58" s="8"/>
      <c r="QDJ58" s="8"/>
      <c r="QDK58" s="8"/>
      <c r="QDL58" s="8"/>
      <c r="QDM58" s="8"/>
      <c r="QDN58" s="8"/>
      <c r="QDO58" s="8"/>
      <c r="QDP58" s="8"/>
      <c r="QDQ58" s="8"/>
      <c r="QDR58" s="8"/>
      <c r="QDS58" s="8"/>
      <c r="QDT58" s="8"/>
      <c r="QDU58" s="8"/>
      <c r="QDV58" s="8"/>
      <c r="QDW58" s="8"/>
      <c r="QDX58" s="8"/>
      <c r="QDY58" s="8"/>
      <c r="QDZ58" s="8"/>
      <c r="QEA58" s="8"/>
      <c r="QEB58" s="8"/>
      <c r="QEC58" s="8"/>
      <c r="QED58" s="8"/>
      <c r="QEE58" s="8"/>
      <c r="QEF58" s="8"/>
      <c r="QEG58" s="8"/>
      <c r="QEH58" s="8"/>
      <c r="QEI58" s="8"/>
      <c r="QEJ58" s="8"/>
      <c r="QEK58" s="8"/>
      <c r="QEL58" s="8"/>
      <c r="QEM58" s="8"/>
      <c r="QEN58" s="8"/>
      <c r="QEO58" s="8"/>
      <c r="QEP58" s="8"/>
      <c r="QEQ58" s="8"/>
      <c r="QER58" s="8"/>
      <c r="QES58" s="8"/>
      <c r="QET58" s="8"/>
      <c r="QEU58" s="8"/>
      <c r="QEV58" s="8"/>
      <c r="QEW58" s="8"/>
      <c r="QEX58" s="8"/>
      <c r="QEY58" s="8"/>
      <c r="QEZ58" s="8"/>
      <c r="QFA58" s="8"/>
      <c r="QFB58" s="8"/>
      <c r="QFC58" s="8"/>
      <c r="QFD58" s="8"/>
      <c r="QFE58" s="8"/>
      <c r="QFF58" s="8"/>
      <c r="QFG58" s="8"/>
      <c r="QFH58" s="8"/>
      <c r="QFI58" s="8"/>
      <c r="QFJ58" s="8"/>
      <c r="QFK58" s="8"/>
      <c r="QFL58" s="8"/>
      <c r="QFM58" s="8"/>
      <c r="QFN58" s="8"/>
      <c r="QFO58" s="8"/>
      <c r="QFP58" s="8"/>
      <c r="QFQ58" s="8"/>
      <c r="QFR58" s="8"/>
      <c r="QFS58" s="8"/>
      <c r="QFT58" s="8"/>
      <c r="QFU58" s="8"/>
      <c r="QFV58" s="8"/>
      <c r="QFW58" s="8"/>
      <c r="QFX58" s="8"/>
      <c r="QFY58" s="8"/>
      <c r="QFZ58" s="8"/>
      <c r="QGA58" s="8"/>
      <c r="QGB58" s="8"/>
      <c r="QGC58" s="8"/>
      <c r="QGD58" s="8"/>
      <c r="QGE58" s="8"/>
      <c r="QGF58" s="8"/>
      <c r="QGG58" s="8"/>
      <c r="QGH58" s="8"/>
      <c r="QGI58" s="8"/>
      <c r="QGJ58" s="8"/>
      <c r="QGK58" s="8"/>
      <c r="QGL58" s="8"/>
      <c r="QGM58" s="8"/>
      <c r="QGN58" s="8"/>
      <c r="QGO58" s="8"/>
      <c r="QGP58" s="8"/>
      <c r="QGQ58" s="8"/>
      <c r="QGR58" s="8"/>
      <c r="QGS58" s="8"/>
      <c r="QGT58" s="8"/>
      <c r="QGU58" s="8"/>
      <c r="QGV58" s="8"/>
      <c r="QGW58" s="8"/>
      <c r="QGX58" s="8"/>
      <c r="QGY58" s="8"/>
      <c r="QGZ58" s="8"/>
      <c r="QHA58" s="8"/>
      <c r="QHB58" s="8"/>
      <c r="QHC58" s="8"/>
      <c r="QHD58" s="8"/>
      <c r="QHE58" s="8"/>
      <c r="QHF58" s="8"/>
      <c r="QHG58" s="8"/>
      <c r="QHH58" s="8"/>
      <c r="QHI58" s="8"/>
      <c r="QHJ58" s="8"/>
      <c r="QHK58" s="8"/>
      <c r="QHL58" s="8"/>
      <c r="QHM58" s="8"/>
      <c r="QHN58" s="8"/>
      <c r="QHO58" s="8"/>
      <c r="QHP58" s="8"/>
      <c r="QHQ58" s="8"/>
      <c r="QHR58" s="8"/>
      <c r="QHS58" s="8"/>
      <c r="QHT58" s="8"/>
      <c r="QHU58" s="8"/>
      <c r="QHV58" s="8"/>
      <c r="QHW58" s="8"/>
      <c r="QHX58" s="8"/>
      <c r="QHY58" s="8"/>
      <c r="QHZ58" s="8"/>
      <c r="QIA58" s="8"/>
      <c r="QIB58" s="8"/>
      <c r="QIC58" s="8"/>
      <c r="QID58" s="8"/>
      <c r="QIE58" s="8"/>
      <c r="QIF58" s="8"/>
      <c r="QIG58" s="8"/>
      <c r="QIH58" s="8"/>
      <c r="QII58" s="8"/>
      <c r="QIJ58" s="8"/>
      <c r="QIK58" s="8"/>
      <c r="QIL58" s="8"/>
      <c r="QIM58" s="8"/>
      <c r="QIN58" s="8"/>
      <c r="QIO58" s="8"/>
      <c r="QIP58" s="8"/>
      <c r="QIQ58" s="8"/>
      <c r="QIR58" s="8"/>
      <c r="QIS58" s="8"/>
      <c r="QIT58" s="8"/>
      <c r="QIU58" s="8"/>
      <c r="QIV58" s="8"/>
      <c r="QIW58" s="8"/>
      <c r="QIX58" s="8"/>
      <c r="QIY58" s="8"/>
      <c r="QIZ58" s="8"/>
      <c r="QJA58" s="8"/>
      <c r="QJB58" s="8"/>
      <c r="QJC58" s="8"/>
      <c r="QJD58" s="8"/>
      <c r="QJE58" s="8"/>
      <c r="QJF58" s="8"/>
      <c r="QJG58" s="8"/>
      <c r="QJH58" s="8"/>
      <c r="QJI58" s="8"/>
      <c r="QJJ58" s="8"/>
      <c r="QJK58" s="8"/>
      <c r="QJL58" s="8"/>
      <c r="QJM58" s="8"/>
      <c r="QJN58" s="8"/>
      <c r="QJO58" s="8"/>
      <c r="QJP58" s="8"/>
      <c r="QJQ58" s="8"/>
      <c r="QJR58" s="8"/>
      <c r="QJS58" s="8"/>
      <c r="QJT58" s="8"/>
      <c r="QJU58" s="8"/>
      <c r="QJV58" s="8"/>
      <c r="QJW58" s="8"/>
      <c r="QJX58" s="8"/>
      <c r="QJY58" s="8"/>
      <c r="QJZ58" s="8"/>
      <c r="QKA58" s="8"/>
      <c r="QKB58" s="8"/>
      <c r="QKC58" s="8"/>
      <c r="QKD58" s="8"/>
      <c r="QKE58" s="8"/>
      <c r="QKF58" s="8"/>
      <c r="QKG58" s="8"/>
      <c r="QKH58" s="8"/>
      <c r="QKI58" s="8"/>
      <c r="QKJ58" s="8"/>
      <c r="QKK58" s="8"/>
      <c r="QKL58" s="8"/>
      <c r="QKM58" s="8"/>
      <c r="QKN58" s="8"/>
      <c r="QKO58" s="8"/>
      <c r="QKP58" s="8"/>
      <c r="QKQ58" s="8"/>
      <c r="QKR58" s="8"/>
      <c r="QKS58" s="8"/>
      <c r="QKT58" s="8"/>
      <c r="QKU58" s="8"/>
      <c r="QKV58" s="8"/>
      <c r="QKW58" s="8"/>
      <c r="QKX58" s="8"/>
      <c r="QKY58" s="8"/>
      <c r="QKZ58" s="8"/>
      <c r="QLA58" s="8"/>
      <c r="QLB58" s="8"/>
      <c r="QLC58" s="8"/>
      <c r="QLD58" s="8"/>
      <c r="QLE58" s="8"/>
      <c r="QLF58" s="8"/>
      <c r="QLG58" s="8"/>
      <c r="QLH58" s="8"/>
      <c r="QLI58" s="8"/>
      <c r="QLJ58" s="8"/>
      <c r="QLK58" s="8"/>
      <c r="QLL58" s="8"/>
      <c r="QLM58" s="8"/>
      <c r="QLN58" s="8"/>
      <c r="QLO58" s="8"/>
      <c r="QLP58" s="8"/>
      <c r="QLQ58" s="8"/>
      <c r="QLR58" s="8"/>
      <c r="QLS58" s="8"/>
      <c r="QLT58" s="8"/>
      <c r="QLU58" s="8"/>
      <c r="QLV58" s="8"/>
      <c r="QLW58" s="8"/>
      <c r="QLX58" s="8"/>
      <c r="QLY58" s="8"/>
      <c r="QLZ58" s="8"/>
      <c r="QMA58" s="8"/>
      <c r="QMB58" s="8"/>
      <c r="QMC58" s="8"/>
      <c r="QMD58" s="8"/>
      <c r="QME58" s="8"/>
      <c r="QMF58" s="8"/>
      <c r="QMG58" s="8"/>
      <c r="QMH58" s="8"/>
      <c r="QMI58" s="8"/>
      <c r="QMJ58" s="8"/>
      <c r="QMK58" s="8"/>
      <c r="QML58" s="8"/>
      <c r="QMM58" s="8"/>
      <c r="QMN58" s="8"/>
      <c r="QMO58" s="8"/>
      <c r="QMP58" s="8"/>
      <c r="QMQ58" s="8"/>
      <c r="QMR58" s="8"/>
      <c r="QMS58" s="8"/>
      <c r="QMT58" s="8"/>
      <c r="QMU58" s="8"/>
      <c r="QMV58" s="8"/>
      <c r="QMW58" s="8"/>
      <c r="QMX58" s="8"/>
      <c r="QMY58" s="8"/>
      <c r="QMZ58" s="8"/>
      <c r="QNA58" s="8"/>
      <c r="QNB58" s="8"/>
      <c r="QNC58" s="8"/>
      <c r="QND58" s="8"/>
      <c r="QNE58" s="8"/>
      <c r="QNF58" s="8"/>
      <c r="QNG58" s="8"/>
      <c r="QNH58" s="8"/>
      <c r="QNI58" s="8"/>
      <c r="QNJ58" s="8"/>
      <c r="QNK58" s="8"/>
      <c r="QNL58" s="8"/>
      <c r="QNM58" s="8"/>
      <c r="QNN58" s="8"/>
      <c r="QNO58" s="8"/>
      <c r="QNP58" s="8"/>
      <c r="QNQ58" s="8"/>
      <c r="QNR58" s="8"/>
      <c r="QNS58" s="8"/>
      <c r="QNT58" s="8"/>
      <c r="QNU58" s="8"/>
      <c r="QNV58" s="8"/>
      <c r="QNW58" s="8"/>
      <c r="QNX58" s="8"/>
      <c r="QNY58" s="8"/>
      <c r="QNZ58" s="8"/>
      <c r="QOA58" s="8"/>
      <c r="QOB58" s="8"/>
      <c r="QOC58" s="8"/>
      <c r="QOD58" s="8"/>
      <c r="QOE58" s="8"/>
      <c r="QOF58" s="8"/>
      <c r="QOG58" s="8"/>
      <c r="QOH58" s="8"/>
      <c r="QOI58" s="8"/>
      <c r="QOJ58" s="8"/>
      <c r="QOK58" s="8"/>
      <c r="QOL58" s="8"/>
      <c r="QOM58" s="8"/>
      <c r="QON58" s="8"/>
      <c r="QOO58" s="8"/>
      <c r="QOP58" s="8"/>
      <c r="QOQ58" s="8"/>
      <c r="QOR58" s="8"/>
      <c r="QOS58" s="8"/>
      <c r="QOT58" s="8"/>
      <c r="QOU58" s="8"/>
      <c r="QOV58" s="8"/>
      <c r="QOW58" s="8"/>
      <c r="QOX58" s="8"/>
      <c r="QOY58" s="8"/>
      <c r="QOZ58" s="8"/>
      <c r="QPA58" s="8"/>
      <c r="QPB58" s="8"/>
      <c r="QPC58" s="8"/>
      <c r="QPD58" s="8"/>
      <c r="QPE58" s="8"/>
      <c r="QPF58" s="8"/>
      <c r="QPG58" s="8"/>
      <c r="QPH58" s="8"/>
      <c r="QPI58" s="8"/>
      <c r="QPJ58" s="8"/>
      <c r="QPK58" s="8"/>
      <c r="QPL58" s="8"/>
      <c r="QPM58" s="8"/>
      <c r="QPN58" s="8"/>
      <c r="QPO58" s="8"/>
      <c r="QPP58" s="8"/>
      <c r="QPQ58" s="8"/>
      <c r="QPR58" s="8"/>
      <c r="QPS58" s="8"/>
      <c r="QPT58" s="8"/>
      <c r="QPU58" s="8"/>
      <c r="QPV58" s="8"/>
      <c r="QPW58" s="8"/>
      <c r="QPX58" s="8"/>
      <c r="QPY58" s="8"/>
      <c r="QPZ58" s="8"/>
      <c r="QQA58" s="8"/>
      <c r="QQB58" s="8"/>
      <c r="QQC58" s="8"/>
      <c r="QQD58" s="8"/>
      <c r="QQE58" s="8"/>
      <c r="QQF58" s="8"/>
      <c r="QQG58" s="8"/>
      <c r="QQH58" s="8"/>
      <c r="QQI58" s="8"/>
      <c r="QQJ58" s="8"/>
      <c r="QQK58" s="8"/>
      <c r="QQL58" s="8"/>
      <c r="QQM58" s="8"/>
      <c r="QQN58" s="8"/>
      <c r="QQO58" s="8"/>
      <c r="QQP58" s="8"/>
      <c r="QQQ58" s="8"/>
      <c r="QQR58" s="8"/>
      <c r="QQS58" s="8"/>
      <c r="QQT58" s="8"/>
      <c r="QQU58" s="8"/>
      <c r="QQV58" s="8"/>
      <c r="QQW58" s="8"/>
      <c r="QQX58" s="8"/>
      <c r="QQY58" s="8"/>
      <c r="QQZ58" s="8"/>
      <c r="QRA58" s="8"/>
      <c r="QRB58" s="8"/>
      <c r="QRC58" s="8"/>
      <c r="QRD58" s="8"/>
      <c r="QRE58" s="8"/>
      <c r="QRF58" s="8"/>
      <c r="QRG58" s="8"/>
      <c r="QRH58" s="8"/>
      <c r="QRI58" s="8"/>
      <c r="QRJ58" s="8"/>
      <c r="QRK58" s="8"/>
      <c r="QRL58" s="8"/>
      <c r="QRM58" s="8"/>
      <c r="QRN58" s="8"/>
      <c r="QRO58" s="8"/>
      <c r="QRP58" s="8"/>
      <c r="QRQ58" s="8"/>
      <c r="QRR58" s="8"/>
      <c r="QRS58" s="8"/>
      <c r="QRT58" s="8"/>
      <c r="QRU58" s="8"/>
      <c r="QRV58" s="8"/>
      <c r="QRW58" s="8"/>
      <c r="QRX58" s="8"/>
      <c r="QRY58" s="8"/>
      <c r="QRZ58" s="8"/>
      <c r="QSA58" s="8"/>
      <c r="QSB58" s="8"/>
      <c r="QSC58" s="8"/>
      <c r="QSD58" s="8"/>
      <c r="QSE58" s="8"/>
      <c r="QSF58" s="8"/>
      <c r="QSG58" s="8"/>
      <c r="QSH58" s="8"/>
      <c r="QSI58" s="8"/>
      <c r="QSJ58" s="8"/>
      <c r="QSK58" s="8"/>
      <c r="QSL58" s="8"/>
      <c r="QSM58" s="8"/>
      <c r="QSN58" s="8"/>
      <c r="QSO58" s="8"/>
      <c r="QSP58" s="8"/>
      <c r="QSQ58" s="8"/>
      <c r="QSR58" s="8"/>
      <c r="QSS58" s="8"/>
      <c r="QST58" s="8"/>
      <c r="QSU58" s="8"/>
      <c r="QSV58" s="8"/>
      <c r="QSW58" s="8"/>
      <c r="QSX58" s="8"/>
      <c r="QSY58" s="8"/>
      <c r="QSZ58" s="8"/>
      <c r="QTA58" s="8"/>
      <c r="QTB58" s="8"/>
      <c r="QTC58" s="8"/>
      <c r="QTD58" s="8"/>
      <c r="QTE58" s="8"/>
      <c r="QTF58" s="8"/>
      <c r="QTG58" s="8"/>
      <c r="QTH58" s="8"/>
      <c r="QTI58" s="8"/>
      <c r="QTJ58" s="8"/>
      <c r="QTK58" s="8"/>
      <c r="QTL58" s="8"/>
      <c r="QTM58" s="8"/>
      <c r="QTN58" s="8"/>
      <c r="QTO58" s="8"/>
      <c r="QTP58" s="8"/>
      <c r="QTQ58" s="8"/>
      <c r="QTR58" s="8"/>
      <c r="QTS58" s="8"/>
      <c r="QTT58" s="8"/>
      <c r="QTU58" s="8"/>
      <c r="QTV58" s="8"/>
      <c r="QTW58" s="8"/>
      <c r="QTX58" s="8"/>
      <c r="QTY58" s="8"/>
      <c r="QTZ58" s="8"/>
      <c r="QUA58" s="8"/>
      <c r="QUB58" s="8"/>
      <c r="QUC58" s="8"/>
      <c r="QUD58" s="8"/>
      <c r="QUE58" s="8"/>
      <c r="QUF58" s="8"/>
      <c r="QUG58" s="8"/>
      <c r="QUH58" s="8"/>
      <c r="QUI58" s="8"/>
      <c r="QUJ58" s="8"/>
      <c r="QUK58" s="8"/>
      <c r="QUL58" s="8"/>
      <c r="QUM58" s="8"/>
      <c r="QUN58" s="8"/>
      <c r="QUO58" s="8"/>
      <c r="QUP58" s="8"/>
      <c r="QUQ58" s="8"/>
      <c r="QUR58" s="8"/>
      <c r="QUS58" s="8"/>
      <c r="QUT58" s="8"/>
      <c r="QUU58" s="8"/>
      <c r="QUV58" s="8"/>
      <c r="QUW58" s="8"/>
      <c r="QUX58" s="8"/>
      <c r="QUY58" s="8"/>
      <c r="QUZ58" s="8"/>
      <c r="QVA58" s="8"/>
      <c r="QVB58" s="8"/>
      <c r="QVC58" s="8"/>
      <c r="QVD58" s="8"/>
      <c r="QVE58" s="8"/>
      <c r="QVF58" s="8"/>
      <c r="QVG58" s="8"/>
      <c r="QVH58" s="8"/>
      <c r="QVI58" s="8"/>
      <c r="QVJ58" s="8"/>
      <c r="QVK58" s="8"/>
      <c r="QVL58" s="8"/>
      <c r="QVM58" s="8"/>
      <c r="QVN58" s="8"/>
      <c r="QVO58" s="8"/>
      <c r="QVP58" s="8"/>
      <c r="QVQ58" s="8"/>
      <c r="QVR58" s="8"/>
      <c r="QVS58" s="8"/>
      <c r="QVT58" s="8"/>
      <c r="QVU58" s="8"/>
      <c r="QVV58" s="8"/>
      <c r="QVW58" s="8"/>
      <c r="QVX58" s="8"/>
      <c r="QVY58" s="8"/>
      <c r="QVZ58" s="8"/>
      <c r="QWA58" s="8"/>
      <c r="QWB58" s="8"/>
      <c r="QWC58" s="8"/>
      <c r="QWD58" s="8"/>
      <c r="QWE58" s="8"/>
      <c r="QWF58" s="8"/>
      <c r="QWG58" s="8"/>
      <c r="QWH58" s="8"/>
      <c r="QWI58" s="8"/>
      <c r="QWJ58" s="8"/>
      <c r="QWK58" s="8"/>
      <c r="QWL58" s="8"/>
      <c r="QWM58" s="8"/>
      <c r="QWN58" s="8"/>
      <c r="QWO58" s="8"/>
      <c r="QWP58" s="8"/>
      <c r="QWQ58" s="8"/>
      <c r="QWR58" s="8"/>
      <c r="QWS58" s="8"/>
      <c r="QWT58" s="8"/>
      <c r="QWU58" s="8"/>
      <c r="QWV58" s="8"/>
      <c r="QWW58" s="8"/>
      <c r="QWX58" s="8"/>
      <c r="QWY58" s="8"/>
      <c r="QWZ58" s="8"/>
      <c r="QXA58" s="8"/>
      <c r="QXB58" s="8"/>
      <c r="QXC58" s="8"/>
      <c r="QXD58" s="8"/>
      <c r="QXE58" s="8"/>
      <c r="QXF58" s="8"/>
      <c r="QXG58" s="8"/>
      <c r="QXH58" s="8"/>
      <c r="QXI58" s="8"/>
      <c r="QXJ58" s="8"/>
      <c r="QXK58" s="8"/>
      <c r="QXL58" s="8"/>
      <c r="QXM58" s="8"/>
      <c r="QXN58" s="8"/>
      <c r="QXO58" s="8"/>
      <c r="QXP58" s="8"/>
      <c r="QXQ58" s="8"/>
      <c r="QXR58" s="8"/>
      <c r="QXS58" s="8"/>
      <c r="QXT58" s="8"/>
      <c r="QXU58" s="8"/>
      <c r="QXV58" s="8"/>
      <c r="QXW58" s="8"/>
      <c r="QXX58" s="8"/>
      <c r="QXY58" s="8"/>
      <c r="QXZ58" s="8"/>
      <c r="QYA58" s="8"/>
      <c r="QYB58" s="8"/>
      <c r="QYC58" s="8"/>
      <c r="QYD58" s="8"/>
      <c r="QYE58" s="8"/>
      <c r="QYF58" s="8"/>
      <c r="QYG58" s="8"/>
      <c r="QYH58" s="8"/>
      <c r="QYI58" s="8"/>
      <c r="QYJ58" s="8"/>
      <c r="QYK58" s="8"/>
      <c r="QYL58" s="8"/>
      <c r="QYM58" s="8"/>
      <c r="QYN58" s="8"/>
      <c r="QYO58" s="8"/>
      <c r="QYP58" s="8"/>
      <c r="QYQ58" s="8"/>
      <c r="QYR58" s="8"/>
      <c r="QYS58" s="8"/>
      <c r="QYT58" s="8"/>
      <c r="QYU58" s="8"/>
      <c r="QYV58" s="8"/>
      <c r="QYW58" s="8"/>
      <c r="QYX58" s="8"/>
      <c r="QYY58" s="8"/>
      <c r="QYZ58" s="8"/>
      <c r="QZA58" s="8"/>
      <c r="QZB58" s="8"/>
      <c r="QZC58" s="8"/>
      <c r="QZD58" s="8"/>
      <c r="QZE58" s="8"/>
      <c r="QZF58" s="8"/>
      <c r="QZG58" s="8"/>
      <c r="QZH58" s="8"/>
      <c r="QZI58" s="8"/>
      <c r="QZJ58" s="8"/>
      <c r="QZK58" s="8"/>
      <c r="QZL58" s="8"/>
      <c r="QZM58" s="8"/>
      <c r="QZN58" s="8"/>
      <c r="QZO58" s="8"/>
      <c r="QZP58" s="8"/>
      <c r="QZQ58" s="8"/>
      <c r="QZR58" s="8"/>
      <c r="QZS58" s="8"/>
      <c r="QZT58" s="8"/>
      <c r="QZU58" s="8"/>
      <c r="QZV58" s="8"/>
      <c r="QZW58" s="8"/>
      <c r="QZX58" s="8"/>
      <c r="QZY58" s="8"/>
      <c r="QZZ58" s="8"/>
      <c r="RAA58" s="8"/>
      <c r="RAB58" s="8"/>
      <c r="RAC58" s="8"/>
      <c r="RAD58" s="8"/>
      <c r="RAE58" s="8"/>
      <c r="RAF58" s="8"/>
      <c r="RAG58" s="8"/>
      <c r="RAH58" s="8"/>
      <c r="RAI58" s="8"/>
      <c r="RAJ58" s="8"/>
      <c r="RAK58" s="8"/>
      <c r="RAL58" s="8"/>
      <c r="RAM58" s="8"/>
      <c r="RAN58" s="8"/>
      <c r="RAO58" s="8"/>
      <c r="RAP58" s="8"/>
      <c r="RAQ58" s="8"/>
      <c r="RAR58" s="8"/>
      <c r="RAS58" s="8"/>
      <c r="RAT58" s="8"/>
      <c r="RAU58" s="8"/>
      <c r="RAV58" s="8"/>
      <c r="RAW58" s="8"/>
      <c r="RAX58" s="8"/>
      <c r="RAY58" s="8"/>
      <c r="RAZ58" s="8"/>
      <c r="RBA58" s="8"/>
      <c r="RBB58" s="8"/>
      <c r="RBC58" s="8"/>
      <c r="RBD58" s="8"/>
      <c r="RBE58" s="8"/>
      <c r="RBF58" s="8"/>
      <c r="RBG58" s="8"/>
      <c r="RBH58" s="8"/>
      <c r="RBI58" s="8"/>
      <c r="RBJ58" s="8"/>
      <c r="RBK58" s="8"/>
      <c r="RBL58" s="8"/>
      <c r="RBM58" s="8"/>
      <c r="RBN58" s="8"/>
      <c r="RBO58" s="8"/>
      <c r="RBP58" s="8"/>
      <c r="RBQ58" s="8"/>
      <c r="RBR58" s="8"/>
      <c r="RBS58" s="8"/>
      <c r="RBT58" s="8"/>
      <c r="RBU58" s="8"/>
      <c r="RBV58" s="8"/>
      <c r="RBW58" s="8"/>
      <c r="RBX58" s="8"/>
      <c r="RBY58" s="8"/>
      <c r="RBZ58" s="8"/>
      <c r="RCA58" s="8"/>
      <c r="RCB58" s="8"/>
      <c r="RCC58" s="8"/>
      <c r="RCD58" s="8"/>
      <c r="RCE58" s="8"/>
      <c r="RCF58" s="8"/>
      <c r="RCG58" s="8"/>
      <c r="RCH58" s="8"/>
      <c r="RCI58" s="8"/>
      <c r="RCJ58" s="8"/>
      <c r="RCK58" s="8"/>
      <c r="RCL58" s="8"/>
      <c r="RCM58" s="8"/>
      <c r="RCN58" s="8"/>
      <c r="RCO58" s="8"/>
      <c r="RCP58" s="8"/>
      <c r="RCQ58" s="8"/>
      <c r="RCR58" s="8"/>
      <c r="RCS58" s="8"/>
      <c r="RCT58" s="8"/>
      <c r="RCU58" s="8"/>
      <c r="RCV58" s="8"/>
      <c r="RCW58" s="8"/>
      <c r="RCX58" s="8"/>
      <c r="RCY58" s="8"/>
      <c r="RCZ58" s="8"/>
      <c r="RDA58" s="8"/>
      <c r="RDB58" s="8"/>
      <c r="RDC58" s="8"/>
      <c r="RDD58" s="8"/>
      <c r="RDE58" s="8"/>
      <c r="RDF58" s="8"/>
      <c r="RDG58" s="8"/>
      <c r="RDH58" s="8"/>
      <c r="RDI58" s="8"/>
      <c r="RDJ58" s="8"/>
      <c r="RDK58" s="8"/>
      <c r="RDL58" s="8"/>
      <c r="RDM58" s="8"/>
      <c r="RDN58" s="8"/>
      <c r="RDO58" s="8"/>
      <c r="RDP58" s="8"/>
      <c r="RDQ58" s="8"/>
      <c r="RDR58" s="8"/>
      <c r="RDS58" s="8"/>
      <c r="RDT58" s="8"/>
      <c r="RDU58" s="8"/>
      <c r="RDV58" s="8"/>
      <c r="RDW58" s="8"/>
      <c r="RDX58" s="8"/>
      <c r="RDY58" s="8"/>
      <c r="RDZ58" s="8"/>
      <c r="REA58" s="8"/>
      <c r="REB58" s="8"/>
      <c r="REC58" s="8"/>
      <c r="RED58" s="8"/>
      <c r="REE58" s="8"/>
      <c r="REF58" s="8"/>
      <c r="REG58" s="8"/>
      <c r="REH58" s="8"/>
      <c r="REI58" s="8"/>
      <c r="REJ58" s="8"/>
      <c r="REK58" s="8"/>
      <c r="REL58" s="8"/>
      <c r="REM58" s="8"/>
      <c r="REN58" s="8"/>
      <c r="REO58" s="8"/>
      <c r="REP58" s="8"/>
      <c r="REQ58" s="8"/>
      <c r="RER58" s="8"/>
      <c r="RES58" s="8"/>
      <c r="RET58" s="8"/>
      <c r="REU58" s="8"/>
      <c r="REV58" s="8"/>
      <c r="REW58" s="8"/>
      <c r="REX58" s="8"/>
      <c r="REY58" s="8"/>
      <c r="REZ58" s="8"/>
      <c r="RFA58" s="8"/>
      <c r="RFB58" s="8"/>
      <c r="RFC58" s="8"/>
      <c r="RFD58" s="8"/>
      <c r="RFE58" s="8"/>
      <c r="RFF58" s="8"/>
      <c r="RFG58" s="8"/>
      <c r="RFH58" s="8"/>
      <c r="RFI58" s="8"/>
      <c r="RFJ58" s="8"/>
      <c r="RFK58" s="8"/>
      <c r="RFL58" s="8"/>
      <c r="RFM58" s="8"/>
      <c r="RFN58" s="8"/>
      <c r="RFO58" s="8"/>
      <c r="RFP58" s="8"/>
      <c r="RFQ58" s="8"/>
      <c r="RFR58" s="8"/>
      <c r="RFS58" s="8"/>
      <c r="RFT58" s="8"/>
      <c r="RFU58" s="8"/>
      <c r="RFV58" s="8"/>
      <c r="RFW58" s="8"/>
      <c r="RFX58" s="8"/>
      <c r="RFY58" s="8"/>
      <c r="RFZ58" s="8"/>
      <c r="RGA58" s="8"/>
      <c r="RGB58" s="8"/>
      <c r="RGC58" s="8"/>
      <c r="RGD58" s="8"/>
      <c r="RGE58" s="8"/>
      <c r="RGF58" s="8"/>
      <c r="RGG58" s="8"/>
      <c r="RGH58" s="8"/>
      <c r="RGI58" s="8"/>
      <c r="RGJ58" s="8"/>
      <c r="RGK58" s="8"/>
      <c r="RGL58" s="8"/>
      <c r="RGM58" s="8"/>
      <c r="RGN58" s="8"/>
      <c r="RGO58" s="8"/>
      <c r="RGP58" s="8"/>
      <c r="RGQ58" s="8"/>
      <c r="RGR58" s="8"/>
      <c r="RGS58" s="8"/>
      <c r="RGT58" s="8"/>
      <c r="RGU58" s="8"/>
      <c r="RGV58" s="8"/>
      <c r="RGW58" s="8"/>
      <c r="RGX58" s="8"/>
      <c r="RGY58" s="8"/>
      <c r="RGZ58" s="8"/>
      <c r="RHA58" s="8"/>
      <c r="RHB58" s="8"/>
      <c r="RHC58" s="8"/>
      <c r="RHD58" s="8"/>
      <c r="RHE58" s="8"/>
      <c r="RHF58" s="8"/>
      <c r="RHG58" s="8"/>
      <c r="RHH58" s="8"/>
      <c r="RHI58" s="8"/>
      <c r="RHJ58" s="8"/>
      <c r="RHK58" s="8"/>
      <c r="RHL58" s="8"/>
      <c r="RHM58" s="8"/>
      <c r="RHN58" s="8"/>
      <c r="RHO58" s="8"/>
      <c r="RHP58" s="8"/>
      <c r="RHQ58" s="8"/>
      <c r="RHR58" s="8"/>
      <c r="RHS58" s="8"/>
      <c r="RHT58" s="8"/>
      <c r="RHU58" s="8"/>
      <c r="RHV58" s="8"/>
      <c r="RHW58" s="8"/>
      <c r="RHX58" s="8"/>
      <c r="RHY58" s="8"/>
      <c r="RHZ58" s="8"/>
      <c r="RIA58" s="8"/>
      <c r="RIB58" s="8"/>
      <c r="RIC58" s="8"/>
      <c r="RID58" s="8"/>
      <c r="RIE58" s="8"/>
      <c r="RIF58" s="8"/>
      <c r="RIG58" s="8"/>
      <c r="RIH58" s="8"/>
      <c r="RII58" s="8"/>
      <c r="RIJ58" s="8"/>
      <c r="RIK58" s="8"/>
      <c r="RIL58" s="8"/>
      <c r="RIM58" s="8"/>
      <c r="RIN58" s="8"/>
      <c r="RIO58" s="8"/>
      <c r="RIP58" s="8"/>
      <c r="RIQ58" s="8"/>
      <c r="RIR58" s="8"/>
      <c r="RIS58" s="8"/>
      <c r="RIT58" s="8"/>
      <c r="RIU58" s="8"/>
      <c r="RIV58" s="8"/>
      <c r="RIW58" s="8"/>
      <c r="RIX58" s="8"/>
      <c r="RIY58" s="8"/>
      <c r="RIZ58" s="8"/>
      <c r="RJA58" s="8"/>
      <c r="RJB58" s="8"/>
      <c r="RJC58" s="8"/>
      <c r="RJD58" s="8"/>
      <c r="RJE58" s="8"/>
      <c r="RJF58" s="8"/>
      <c r="RJG58" s="8"/>
      <c r="RJH58" s="8"/>
      <c r="RJI58" s="8"/>
      <c r="RJJ58" s="8"/>
      <c r="RJK58" s="8"/>
      <c r="RJL58" s="8"/>
      <c r="RJM58" s="8"/>
      <c r="RJN58" s="8"/>
      <c r="RJO58" s="8"/>
      <c r="RJP58" s="8"/>
      <c r="RJQ58" s="8"/>
      <c r="RJR58" s="8"/>
      <c r="RJS58" s="8"/>
      <c r="RJT58" s="8"/>
      <c r="RJU58" s="8"/>
      <c r="RJV58" s="8"/>
      <c r="RJW58" s="8"/>
      <c r="RJX58" s="8"/>
      <c r="RJY58" s="8"/>
      <c r="RJZ58" s="8"/>
      <c r="RKA58" s="8"/>
      <c r="RKB58" s="8"/>
      <c r="RKC58" s="8"/>
      <c r="RKD58" s="8"/>
      <c r="RKE58" s="8"/>
      <c r="RKF58" s="8"/>
      <c r="RKG58" s="8"/>
      <c r="RKH58" s="8"/>
      <c r="RKI58" s="8"/>
      <c r="RKJ58" s="8"/>
      <c r="RKK58" s="8"/>
      <c r="RKL58" s="8"/>
      <c r="RKM58" s="8"/>
      <c r="RKN58" s="8"/>
      <c r="RKO58" s="8"/>
      <c r="RKP58" s="8"/>
      <c r="RKQ58" s="8"/>
      <c r="RKR58" s="8"/>
      <c r="RKS58" s="8"/>
      <c r="RKT58" s="8"/>
      <c r="RKU58" s="8"/>
      <c r="RKV58" s="8"/>
      <c r="RKW58" s="8"/>
      <c r="RKX58" s="8"/>
      <c r="RKY58" s="8"/>
      <c r="RKZ58" s="8"/>
      <c r="RLA58" s="8"/>
      <c r="RLB58" s="8"/>
      <c r="RLC58" s="8"/>
      <c r="RLD58" s="8"/>
      <c r="RLE58" s="8"/>
      <c r="RLF58" s="8"/>
      <c r="RLG58" s="8"/>
      <c r="RLH58" s="8"/>
      <c r="RLI58" s="8"/>
      <c r="RLJ58" s="8"/>
      <c r="RLK58" s="8"/>
      <c r="RLL58" s="8"/>
      <c r="RLM58" s="8"/>
      <c r="RLN58" s="8"/>
      <c r="RLO58" s="8"/>
      <c r="RLP58" s="8"/>
      <c r="RLQ58" s="8"/>
      <c r="RLR58" s="8"/>
      <c r="RLS58" s="8"/>
      <c r="RLT58" s="8"/>
      <c r="RLU58" s="8"/>
      <c r="RLV58" s="8"/>
      <c r="RLW58" s="8"/>
      <c r="RLX58" s="8"/>
      <c r="RLY58" s="8"/>
      <c r="RLZ58" s="8"/>
      <c r="RMA58" s="8"/>
      <c r="RMB58" s="8"/>
      <c r="RMC58" s="8"/>
      <c r="RMD58" s="8"/>
      <c r="RME58" s="8"/>
      <c r="RMF58" s="8"/>
      <c r="RMG58" s="8"/>
      <c r="RMH58" s="8"/>
      <c r="RMI58" s="8"/>
      <c r="RMJ58" s="8"/>
      <c r="RMK58" s="8"/>
      <c r="RML58" s="8"/>
      <c r="RMM58" s="8"/>
      <c r="RMN58" s="8"/>
      <c r="RMO58" s="8"/>
      <c r="RMP58" s="8"/>
      <c r="RMQ58" s="8"/>
      <c r="RMR58" s="8"/>
      <c r="RMS58" s="8"/>
      <c r="RMT58" s="8"/>
      <c r="RMU58" s="8"/>
      <c r="RMV58" s="8"/>
      <c r="RMW58" s="8"/>
      <c r="RMX58" s="8"/>
      <c r="RMY58" s="8"/>
      <c r="RMZ58" s="8"/>
      <c r="RNA58" s="8"/>
      <c r="RNB58" s="8"/>
      <c r="RNC58" s="8"/>
      <c r="RND58" s="8"/>
      <c r="RNE58" s="8"/>
      <c r="RNF58" s="8"/>
      <c r="RNG58" s="8"/>
      <c r="RNH58" s="8"/>
      <c r="RNI58" s="8"/>
      <c r="RNJ58" s="8"/>
      <c r="RNK58" s="8"/>
      <c r="RNL58" s="8"/>
      <c r="RNM58" s="8"/>
      <c r="RNN58" s="8"/>
      <c r="RNO58" s="8"/>
      <c r="RNP58" s="8"/>
      <c r="RNQ58" s="8"/>
      <c r="RNR58" s="8"/>
      <c r="RNS58" s="8"/>
      <c r="RNT58" s="8"/>
      <c r="RNU58" s="8"/>
      <c r="RNV58" s="8"/>
      <c r="RNW58" s="8"/>
      <c r="RNX58" s="8"/>
      <c r="RNY58" s="8"/>
      <c r="RNZ58" s="8"/>
      <c r="ROA58" s="8"/>
      <c r="ROB58" s="8"/>
      <c r="ROC58" s="8"/>
      <c r="ROD58" s="8"/>
      <c r="ROE58" s="8"/>
      <c r="ROF58" s="8"/>
      <c r="ROG58" s="8"/>
      <c r="ROH58" s="8"/>
      <c r="ROI58" s="8"/>
      <c r="ROJ58" s="8"/>
      <c r="ROK58" s="8"/>
      <c r="ROL58" s="8"/>
      <c r="ROM58" s="8"/>
      <c r="RON58" s="8"/>
      <c r="ROO58" s="8"/>
      <c r="ROP58" s="8"/>
      <c r="ROQ58" s="8"/>
      <c r="ROR58" s="8"/>
      <c r="ROS58" s="8"/>
      <c r="ROT58" s="8"/>
      <c r="ROU58" s="8"/>
      <c r="ROV58" s="8"/>
      <c r="ROW58" s="8"/>
      <c r="ROX58" s="8"/>
      <c r="ROY58" s="8"/>
      <c r="ROZ58" s="8"/>
      <c r="RPA58" s="8"/>
      <c r="RPB58" s="8"/>
      <c r="RPC58" s="8"/>
      <c r="RPD58" s="8"/>
      <c r="RPE58" s="8"/>
      <c r="RPF58" s="8"/>
      <c r="RPG58" s="8"/>
      <c r="RPH58" s="8"/>
      <c r="RPI58" s="8"/>
      <c r="RPJ58" s="8"/>
      <c r="RPK58" s="8"/>
      <c r="RPL58" s="8"/>
      <c r="RPM58" s="8"/>
      <c r="RPN58" s="8"/>
      <c r="RPO58" s="8"/>
      <c r="RPP58" s="8"/>
      <c r="RPQ58" s="8"/>
      <c r="RPR58" s="8"/>
      <c r="RPS58" s="8"/>
      <c r="RPT58" s="8"/>
      <c r="RPU58" s="8"/>
      <c r="RPV58" s="8"/>
      <c r="RPW58" s="8"/>
      <c r="RPX58" s="8"/>
      <c r="RPY58" s="8"/>
      <c r="RPZ58" s="8"/>
      <c r="RQA58" s="8"/>
      <c r="RQB58" s="8"/>
      <c r="RQC58" s="8"/>
      <c r="RQD58" s="8"/>
      <c r="RQE58" s="8"/>
      <c r="RQF58" s="8"/>
      <c r="RQG58" s="8"/>
      <c r="RQH58" s="8"/>
      <c r="RQI58" s="8"/>
      <c r="RQJ58" s="8"/>
      <c r="RQK58" s="8"/>
      <c r="RQL58" s="8"/>
      <c r="RQM58" s="8"/>
      <c r="RQN58" s="8"/>
      <c r="RQO58" s="8"/>
      <c r="RQP58" s="8"/>
      <c r="RQQ58" s="8"/>
      <c r="RQR58" s="8"/>
      <c r="RQS58" s="8"/>
      <c r="RQT58" s="8"/>
      <c r="RQU58" s="8"/>
      <c r="RQV58" s="8"/>
      <c r="RQW58" s="8"/>
      <c r="RQX58" s="8"/>
      <c r="RQY58" s="8"/>
      <c r="RQZ58" s="8"/>
      <c r="RRA58" s="8"/>
      <c r="RRB58" s="8"/>
      <c r="RRC58" s="8"/>
      <c r="RRD58" s="8"/>
      <c r="RRE58" s="8"/>
      <c r="RRF58" s="8"/>
      <c r="RRG58" s="8"/>
      <c r="RRH58" s="8"/>
      <c r="RRI58" s="8"/>
      <c r="RRJ58" s="8"/>
      <c r="RRK58" s="8"/>
      <c r="RRL58" s="8"/>
      <c r="RRM58" s="8"/>
      <c r="RRN58" s="8"/>
      <c r="RRO58" s="8"/>
      <c r="RRP58" s="8"/>
      <c r="RRQ58" s="8"/>
      <c r="RRR58" s="8"/>
      <c r="RRS58" s="8"/>
      <c r="RRT58" s="8"/>
      <c r="RRU58" s="8"/>
      <c r="RRV58" s="8"/>
      <c r="RRW58" s="8"/>
      <c r="RRX58" s="8"/>
      <c r="RRY58" s="8"/>
      <c r="RRZ58" s="8"/>
      <c r="RSA58" s="8"/>
      <c r="RSB58" s="8"/>
      <c r="RSC58" s="8"/>
      <c r="RSD58" s="8"/>
      <c r="RSE58" s="8"/>
      <c r="RSF58" s="8"/>
      <c r="RSG58" s="8"/>
      <c r="RSH58" s="8"/>
      <c r="RSI58" s="8"/>
      <c r="RSJ58" s="8"/>
      <c r="RSK58" s="8"/>
      <c r="RSL58" s="8"/>
      <c r="RSM58" s="8"/>
      <c r="RSN58" s="8"/>
      <c r="RSO58" s="8"/>
      <c r="RSP58" s="8"/>
      <c r="RSQ58" s="8"/>
      <c r="RSR58" s="8"/>
      <c r="RSS58" s="8"/>
      <c r="RST58" s="8"/>
      <c r="RSU58" s="8"/>
      <c r="RSV58" s="8"/>
      <c r="RSW58" s="8"/>
      <c r="RSX58" s="8"/>
      <c r="RSY58" s="8"/>
      <c r="RSZ58" s="8"/>
      <c r="RTA58" s="8"/>
      <c r="RTB58" s="8"/>
      <c r="RTC58" s="8"/>
      <c r="RTD58" s="8"/>
      <c r="RTE58" s="8"/>
      <c r="RTF58" s="8"/>
      <c r="RTG58" s="8"/>
      <c r="RTH58" s="8"/>
      <c r="RTI58" s="8"/>
      <c r="RTJ58" s="8"/>
      <c r="RTK58" s="8"/>
      <c r="RTL58" s="8"/>
      <c r="RTM58" s="8"/>
      <c r="RTN58" s="8"/>
      <c r="RTO58" s="8"/>
      <c r="RTP58" s="8"/>
      <c r="RTQ58" s="8"/>
      <c r="RTR58" s="8"/>
      <c r="RTS58" s="8"/>
      <c r="RTT58" s="8"/>
      <c r="RTU58" s="8"/>
      <c r="RTV58" s="8"/>
      <c r="RTW58" s="8"/>
      <c r="RTX58" s="8"/>
      <c r="RTY58" s="8"/>
      <c r="RTZ58" s="8"/>
      <c r="RUA58" s="8"/>
      <c r="RUB58" s="8"/>
      <c r="RUC58" s="8"/>
      <c r="RUD58" s="8"/>
      <c r="RUE58" s="8"/>
      <c r="RUF58" s="8"/>
      <c r="RUG58" s="8"/>
      <c r="RUH58" s="8"/>
      <c r="RUI58" s="8"/>
      <c r="RUJ58" s="8"/>
      <c r="RUK58" s="8"/>
      <c r="RUL58" s="8"/>
      <c r="RUM58" s="8"/>
      <c r="RUN58" s="8"/>
      <c r="RUO58" s="8"/>
      <c r="RUP58" s="8"/>
      <c r="RUQ58" s="8"/>
      <c r="RUR58" s="8"/>
      <c r="RUS58" s="8"/>
      <c r="RUT58" s="8"/>
      <c r="RUU58" s="8"/>
      <c r="RUV58" s="8"/>
      <c r="RUW58" s="8"/>
      <c r="RUX58" s="8"/>
      <c r="RUY58" s="8"/>
      <c r="RUZ58" s="8"/>
      <c r="RVA58" s="8"/>
      <c r="RVB58" s="8"/>
      <c r="RVC58" s="8"/>
      <c r="RVD58" s="8"/>
      <c r="RVE58" s="8"/>
      <c r="RVF58" s="8"/>
      <c r="RVG58" s="8"/>
      <c r="RVH58" s="8"/>
      <c r="RVI58" s="8"/>
      <c r="RVJ58" s="8"/>
      <c r="RVK58" s="8"/>
      <c r="RVL58" s="8"/>
      <c r="RVM58" s="8"/>
      <c r="RVN58" s="8"/>
      <c r="RVO58" s="8"/>
      <c r="RVP58" s="8"/>
      <c r="RVQ58" s="8"/>
      <c r="RVR58" s="8"/>
      <c r="RVS58" s="8"/>
      <c r="RVT58" s="8"/>
      <c r="RVU58" s="8"/>
      <c r="RVV58" s="8"/>
      <c r="RVW58" s="8"/>
      <c r="RVX58" s="8"/>
      <c r="RVY58" s="8"/>
      <c r="RVZ58" s="8"/>
      <c r="RWA58" s="8"/>
      <c r="RWB58" s="8"/>
      <c r="RWC58" s="8"/>
      <c r="RWD58" s="8"/>
      <c r="RWE58" s="8"/>
      <c r="RWF58" s="8"/>
      <c r="RWG58" s="8"/>
      <c r="RWH58" s="8"/>
      <c r="RWI58" s="8"/>
      <c r="RWJ58" s="8"/>
      <c r="RWK58" s="8"/>
      <c r="RWL58" s="8"/>
      <c r="RWM58" s="8"/>
      <c r="RWN58" s="8"/>
      <c r="RWO58" s="8"/>
      <c r="RWP58" s="8"/>
      <c r="RWQ58" s="8"/>
      <c r="RWR58" s="8"/>
      <c r="RWS58" s="8"/>
      <c r="RWT58" s="8"/>
      <c r="RWU58" s="8"/>
      <c r="RWV58" s="8"/>
      <c r="RWW58" s="8"/>
      <c r="RWX58" s="8"/>
      <c r="RWY58" s="8"/>
      <c r="RWZ58" s="8"/>
      <c r="RXA58" s="8"/>
      <c r="RXB58" s="8"/>
      <c r="RXC58" s="8"/>
      <c r="RXD58" s="8"/>
      <c r="RXE58" s="8"/>
      <c r="RXF58" s="8"/>
      <c r="RXG58" s="8"/>
      <c r="RXH58" s="8"/>
      <c r="RXI58" s="8"/>
      <c r="RXJ58" s="8"/>
      <c r="RXK58" s="8"/>
      <c r="RXL58" s="8"/>
      <c r="RXM58" s="8"/>
      <c r="RXN58" s="8"/>
      <c r="RXO58" s="8"/>
      <c r="RXP58" s="8"/>
      <c r="RXQ58" s="8"/>
      <c r="RXR58" s="8"/>
      <c r="RXS58" s="8"/>
      <c r="RXT58" s="8"/>
      <c r="RXU58" s="8"/>
      <c r="RXV58" s="8"/>
      <c r="RXW58" s="8"/>
      <c r="RXX58" s="8"/>
      <c r="RXY58" s="8"/>
      <c r="RXZ58" s="8"/>
      <c r="RYA58" s="8"/>
      <c r="RYB58" s="8"/>
      <c r="RYC58" s="8"/>
      <c r="RYD58" s="8"/>
      <c r="RYE58" s="8"/>
      <c r="RYF58" s="8"/>
      <c r="RYG58" s="8"/>
      <c r="RYH58" s="8"/>
      <c r="RYI58" s="8"/>
      <c r="RYJ58" s="8"/>
      <c r="RYK58" s="8"/>
      <c r="RYL58" s="8"/>
      <c r="RYM58" s="8"/>
      <c r="RYN58" s="8"/>
      <c r="RYO58" s="8"/>
      <c r="RYP58" s="8"/>
      <c r="RYQ58" s="8"/>
      <c r="RYR58" s="8"/>
      <c r="RYS58" s="8"/>
      <c r="RYT58" s="8"/>
      <c r="RYU58" s="8"/>
      <c r="RYV58" s="8"/>
      <c r="RYW58" s="8"/>
      <c r="RYX58" s="8"/>
      <c r="RYY58" s="8"/>
      <c r="RYZ58" s="8"/>
      <c r="RZA58" s="8"/>
      <c r="RZB58" s="8"/>
      <c r="RZC58" s="8"/>
      <c r="RZD58" s="8"/>
      <c r="RZE58" s="8"/>
      <c r="RZF58" s="8"/>
      <c r="RZG58" s="8"/>
      <c r="RZH58" s="8"/>
      <c r="RZI58" s="8"/>
      <c r="RZJ58" s="8"/>
      <c r="RZK58" s="8"/>
      <c r="RZL58" s="8"/>
      <c r="RZM58" s="8"/>
      <c r="RZN58" s="8"/>
      <c r="RZO58" s="8"/>
      <c r="RZP58" s="8"/>
      <c r="RZQ58" s="8"/>
      <c r="RZR58" s="8"/>
      <c r="RZS58" s="8"/>
      <c r="RZT58" s="8"/>
      <c r="RZU58" s="8"/>
      <c r="RZV58" s="8"/>
      <c r="RZW58" s="8"/>
      <c r="RZX58" s="8"/>
      <c r="RZY58" s="8"/>
      <c r="RZZ58" s="8"/>
      <c r="SAA58" s="8"/>
      <c r="SAB58" s="8"/>
      <c r="SAC58" s="8"/>
      <c r="SAD58" s="8"/>
      <c r="SAE58" s="8"/>
      <c r="SAF58" s="8"/>
      <c r="SAG58" s="8"/>
      <c r="SAH58" s="8"/>
      <c r="SAI58" s="8"/>
      <c r="SAJ58" s="8"/>
      <c r="SAK58" s="8"/>
      <c r="SAL58" s="8"/>
      <c r="SAM58" s="8"/>
      <c r="SAN58" s="8"/>
      <c r="SAO58" s="8"/>
      <c r="SAP58" s="8"/>
      <c r="SAQ58" s="8"/>
      <c r="SAR58" s="8"/>
      <c r="SAS58" s="8"/>
      <c r="SAT58" s="8"/>
      <c r="SAU58" s="8"/>
      <c r="SAV58" s="8"/>
      <c r="SAW58" s="8"/>
      <c r="SAX58" s="8"/>
      <c r="SAY58" s="8"/>
      <c r="SAZ58" s="8"/>
      <c r="SBA58" s="8"/>
      <c r="SBB58" s="8"/>
      <c r="SBC58" s="8"/>
      <c r="SBD58" s="8"/>
      <c r="SBE58" s="8"/>
      <c r="SBF58" s="8"/>
      <c r="SBG58" s="8"/>
      <c r="SBH58" s="8"/>
      <c r="SBI58" s="8"/>
      <c r="SBJ58" s="8"/>
      <c r="SBK58" s="8"/>
      <c r="SBL58" s="8"/>
      <c r="SBM58" s="8"/>
      <c r="SBN58" s="8"/>
      <c r="SBO58" s="8"/>
      <c r="SBP58" s="8"/>
      <c r="SBQ58" s="8"/>
      <c r="SBR58" s="8"/>
      <c r="SBS58" s="8"/>
      <c r="SBT58" s="8"/>
      <c r="SBU58" s="8"/>
      <c r="SBV58" s="8"/>
      <c r="SBW58" s="8"/>
      <c r="SBX58" s="8"/>
      <c r="SBY58" s="8"/>
      <c r="SBZ58" s="8"/>
      <c r="SCA58" s="8"/>
      <c r="SCB58" s="8"/>
      <c r="SCC58" s="8"/>
      <c r="SCD58" s="8"/>
      <c r="SCE58" s="8"/>
      <c r="SCF58" s="8"/>
      <c r="SCG58" s="8"/>
      <c r="SCH58" s="8"/>
      <c r="SCI58" s="8"/>
      <c r="SCJ58" s="8"/>
      <c r="SCK58" s="8"/>
      <c r="SCL58" s="8"/>
      <c r="SCM58" s="8"/>
      <c r="SCN58" s="8"/>
      <c r="SCO58" s="8"/>
      <c r="SCP58" s="8"/>
      <c r="SCQ58" s="8"/>
      <c r="SCR58" s="8"/>
      <c r="SCS58" s="8"/>
      <c r="SCT58" s="8"/>
      <c r="SCU58" s="8"/>
      <c r="SCV58" s="8"/>
      <c r="SCW58" s="8"/>
      <c r="SCX58" s="8"/>
      <c r="SCY58" s="8"/>
      <c r="SCZ58" s="8"/>
      <c r="SDA58" s="8"/>
      <c r="SDB58" s="8"/>
      <c r="SDC58" s="8"/>
      <c r="SDD58" s="8"/>
      <c r="SDE58" s="8"/>
      <c r="SDF58" s="8"/>
      <c r="SDG58" s="8"/>
      <c r="SDH58" s="8"/>
      <c r="SDI58" s="8"/>
      <c r="SDJ58" s="8"/>
      <c r="SDK58" s="8"/>
      <c r="SDL58" s="8"/>
      <c r="SDM58" s="8"/>
      <c r="SDN58" s="8"/>
      <c r="SDO58" s="8"/>
      <c r="SDP58" s="8"/>
      <c r="SDQ58" s="8"/>
      <c r="SDR58" s="8"/>
      <c r="SDS58" s="8"/>
      <c r="SDT58" s="8"/>
      <c r="SDU58" s="8"/>
      <c r="SDV58" s="8"/>
      <c r="SDW58" s="8"/>
      <c r="SDX58" s="8"/>
      <c r="SDY58" s="8"/>
      <c r="SDZ58" s="8"/>
      <c r="SEA58" s="8"/>
      <c r="SEB58" s="8"/>
      <c r="SEC58" s="8"/>
      <c r="SED58" s="8"/>
      <c r="SEE58" s="8"/>
      <c r="SEF58" s="8"/>
      <c r="SEG58" s="8"/>
      <c r="SEH58" s="8"/>
      <c r="SEI58" s="8"/>
      <c r="SEJ58" s="8"/>
      <c r="SEK58" s="8"/>
      <c r="SEL58" s="8"/>
      <c r="SEM58" s="8"/>
      <c r="SEN58" s="8"/>
      <c r="SEO58" s="8"/>
      <c r="SEP58" s="8"/>
      <c r="SEQ58" s="8"/>
      <c r="SER58" s="8"/>
      <c r="SES58" s="8"/>
      <c r="SET58" s="8"/>
      <c r="SEU58" s="8"/>
      <c r="SEV58" s="8"/>
      <c r="SEW58" s="8"/>
      <c r="SEX58" s="8"/>
      <c r="SEY58" s="8"/>
      <c r="SEZ58" s="8"/>
      <c r="SFA58" s="8"/>
      <c r="SFB58" s="8"/>
      <c r="SFC58" s="8"/>
      <c r="SFD58" s="8"/>
      <c r="SFE58" s="8"/>
      <c r="SFF58" s="8"/>
      <c r="SFG58" s="8"/>
      <c r="SFH58" s="8"/>
      <c r="SFI58" s="8"/>
      <c r="SFJ58" s="8"/>
      <c r="SFK58" s="8"/>
      <c r="SFL58" s="8"/>
      <c r="SFM58" s="8"/>
      <c r="SFN58" s="8"/>
      <c r="SFO58" s="8"/>
      <c r="SFP58" s="8"/>
      <c r="SFQ58" s="8"/>
      <c r="SFR58" s="8"/>
      <c r="SFS58" s="8"/>
      <c r="SFT58" s="8"/>
      <c r="SFU58" s="8"/>
      <c r="SFV58" s="8"/>
      <c r="SFW58" s="8"/>
      <c r="SFX58" s="8"/>
      <c r="SFY58" s="8"/>
      <c r="SFZ58" s="8"/>
      <c r="SGA58" s="8"/>
      <c r="SGB58" s="8"/>
      <c r="SGC58" s="8"/>
      <c r="SGD58" s="8"/>
      <c r="SGE58" s="8"/>
      <c r="SGF58" s="8"/>
      <c r="SGG58" s="8"/>
      <c r="SGH58" s="8"/>
      <c r="SGI58" s="8"/>
      <c r="SGJ58" s="8"/>
      <c r="SGK58" s="8"/>
      <c r="SGL58" s="8"/>
      <c r="SGM58" s="8"/>
      <c r="SGN58" s="8"/>
      <c r="SGO58" s="8"/>
      <c r="SGP58" s="8"/>
      <c r="SGQ58" s="8"/>
      <c r="SGR58" s="8"/>
      <c r="SGS58" s="8"/>
      <c r="SGT58" s="8"/>
      <c r="SGU58" s="8"/>
      <c r="SGV58" s="8"/>
      <c r="SGW58" s="8"/>
      <c r="SGX58" s="8"/>
      <c r="SGY58" s="8"/>
      <c r="SGZ58" s="8"/>
      <c r="SHA58" s="8"/>
      <c r="SHB58" s="8"/>
      <c r="SHC58" s="8"/>
      <c r="SHD58" s="8"/>
      <c r="SHE58" s="8"/>
      <c r="SHF58" s="8"/>
      <c r="SHG58" s="8"/>
      <c r="SHH58" s="8"/>
      <c r="SHI58" s="8"/>
      <c r="SHJ58" s="8"/>
      <c r="SHK58" s="8"/>
      <c r="SHL58" s="8"/>
      <c r="SHM58" s="8"/>
      <c r="SHN58" s="8"/>
      <c r="SHO58" s="8"/>
      <c r="SHP58" s="8"/>
      <c r="SHQ58" s="8"/>
      <c r="SHR58" s="8"/>
      <c r="SHS58" s="8"/>
      <c r="SHT58" s="8"/>
      <c r="SHU58" s="8"/>
      <c r="SHV58" s="8"/>
      <c r="SHW58" s="8"/>
      <c r="SHX58" s="8"/>
      <c r="SHY58" s="8"/>
      <c r="SHZ58" s="8"/>
      <c r="SIA58" s="8"/>
      <c r="SIB58" s="8"/>
      <c r="SIC58" s="8"/>
      <c r="SID58" s="8"/>
      <c r="SIE58" s="8"/>
      <c r="SIF58" s="8"/>
      <c r="SIG58" s="8"/>
      <c r="SIH58" s="8"/>
      <c r="SII58" s="8"/>
      <c r="SIJ58" s="8"/>
      <c r="SIK58" s="8"/>
      <c r="SIL58" s="8"/>
      <c r="SIM58" s="8"/>
      <c r="SIN58" s="8"/>
      <c r="SIO58" s="8"/>
      <c r="SIP58" s="8"/>
      <c r="SIQ58" s="8"/>
      <c r="SIR58" s="8"/>
      <c r="SIS58" s="8"/>
      <c r="SIT58" s="8"/>
      <c r="SIU58" s="8"/>
      <c r="SIV58" s="8"/>
      <c r="SIW58" s="8"/>
      <c r="SIX58" s="8"/>
      <c r="SIY58" s="8"/>
      <c r="SIZ58" s="8"/>
      <c r="SJA58" s="8"/>
      <c r="SJB58" s="8"/>
      <c r="SJC58" s="8"/>
      <c r="SJD58" s="8"/>
      <c r="SJE58" s="8"/>
      <c r="SJF58" s="8"/>
      <c r="SJG58" s="8"/>
      <c r="SJH58" s="8"/>
      <c r="SJI58" s="8"/>
      <c r="SJJ58" s="8"/>
      <c r="SJK58" s="8"/>
      <c r="SJL58" s="8"/>
      <c r="SJM58" s="8"/>
      <c r="SJN58" s="8"/>
      <c r="SJO58" s="8"/>
      <c r="SJP58" s="8"/>
      <c r="SJQ58" s="8"/>
      <c r="SJR58" s="8"/>
      <c r="SJS58" s="8"/>
      <c r="SJT58" s="8"/>
      <c r="SJU58" s="8"/>
      <c r="SJV58" s="8"/>
      <c r="SJW58" s="8"/>
      <c r="SJX58" s="8"/>
      <c r="SJY58" s="8"/>
      <c r="SJZ58" s="8"/>
      <c r="SKA58" s="8"/>
      <c r="SKB58" s="8"/>
      <c r="SKC58" s="8"/>
      <c r="SKD58" s="8"/>
      <c r="SKE58" s="8"/>
      <c r="SKF58" s="8"/>
      <c r="SKG58" s="8"/>
      <c r="SKH58" s="8"/>
      <c r="SKI58" s="8"/>
      <c r="SKJ58" s="8"/>
      <c r="SKK58" s="8"/>
      <c r="SKL58" s="8"/>
      <c r="SKM58" s="8"/>
      <c r="SKN58" s="8"/>
      <c r="SKO58" s="8"/>
      <c r="SKP58" s="8"/>
      <c r="SKQ58" s="8"/>
      <c r="SKR58" s="8"/>
      <c r="SKS58" s="8"/>
      <c r="SKT58" s="8"/>
      <c r="SKU58" s="8"/>
      <c r="SKV58" s="8"/>
      <c r="SKW58" s="8"/>
      <c r="SKX58" s="8"/>
      <c r="SKY58" s="8"/>
      <c r="SKZ58" s="8"/>
      <c r="SLA58" s="8"/>
      <c r="SLB58" s="8"/>
      <c r="SLC58" s="8"/>
      <c r="SLD58" s="8"/>
      <c r="SLE58" s="8"/>
      <c r="SLF58" s="8"/>
      <c r="SLG58" s="8"/>
      <c r="SLH58" s="8"/>
      <c r="SLI58" s="8"/>
      <c r="SLJ58" s="8"/>
      <c r="SLK58" s="8"/>
      <c r="SLL58" s="8"/>
      <c r="SLM58" s="8"/>
      <c r="SLN58" s="8"/>
      <c r="SLO58" s="8"/>
      <c r="SLP58" s="8"/>
      <c r="SLQ58" s="8"/>
      <c r="SLR58" s="8"/>
      <c r="SLS58" s="8"/>
      <c r="SLT58" s="8"/>
      <c r="SLU58" s="8"/>
      <c r="SLV58" s="8"/>
      <c r="SLW58" s="8"/>
      <c r="SLX58" s="8"/>
      <c r="SLY58" s="8"/>
      <c r="SLZ58" s="8"/>
      <c r="SMA58" s="8"/>
      <c r="SMB58" s="8"/>
      <c r="SMC58" s="8"/>
      <c r="SMD58" s="8"/>
      <c r="SME58" s="8"/>
      <c r="SMF58" s="8"/>
      <c r="SMG58" s="8"/>
      <c r="SMH58" s="8"/>
      <c r="SMI58" s="8"/>
      <c r="SMJ58" s="8"/>
      <c r="SMK58" s="8"/>
      <c r="SML58" s="8"/>
      <c r="SMM58" s="8"/>
      <c r="SMN58" s="8"/>
      <c r="SMO58" s="8"/>
      <c r="SMP58" s="8"/>
      <c r="SMQ58" s="8"/>
      <c r="SMR58" s="8"/>
      <c r="SMS58" s="8"/>
      <c r="SMT58" s="8"/>
      <c r="SMU58" s="8"/>
      <c r="SMV58" s="8"/>
      <c r="SMW58" s="8"/>
      <c r="SMX58" s="8"/>
      <c r="SMY58" s="8"/>
      <c r="SMZ58" s="8"/>
      <c r="SNA58" s="8"/>
      <c r="SNB58" s="8"/>
      <c r="SNC58" s="8"/>
      <c r="SND58" s="8"/>
      <c r="SNE58" s="8"/>
      <c r="SNF58" s="8"/>
      <c r="SNG58" s="8"/>
      <c r="SNH58" s="8"/>
      <c r="SNI58" s="8"/>
      <c r="SNJ58" s="8"/>
      <c r="SNK58" s="8"/>
      <c r="SNL58" s="8"/>
      <c r="SNM58" s="8"/>
      <c r="SNN58" s="8"/>
      <c r="SNO58" s="8"/>
      <c r="SNP58" s="8"/>
      <c r="SNQ58" s="8"/>
      <c r="SNR58" s="8"/>
      <c r="SNS58" s="8"/>
      <c r="SNT58" s="8"/>
      <c r="SNU58" s="8"/>
      <c r="SNV58" s="8"/>
      <c r="SNW58" s="8"/>
      <c r="SNX58" s="8"/>
      <c r="SNY58" s="8"/>
      <c r="SNZ58" s="8"/>
      <c r="SOA58" s="8"/>
      <c r="SOB58" s="8"/>
      <c r="SOC58" s="8"/>
      <c r="SOD58" s="8"/>
      <c r="SOE58" s="8"/>
      <c r="SOF58" s="8"/>
      <c r="SOG58" s="8"/>
      <c r="SOH58" s="8"/>
      <c r="SOI58" s="8"/>
      <c r="SOJ58" s="8"/>
      <c r="SOK58" s="8"/>
      <c r="SOL58" s="8"/>
      <c r="SOM58" s="8"/>
      <c r="SON58" s="8"/>
      <c r="SOO58" s="8"/>
      <c r="SOP58" s="8"/>
      <c r="SOQ58" s="8"/>
      <c r="SOR58" s="8"/>
      <c r="SOS58" s="8"/>
      <c r="SOT58" s="8"/>
      <c r="SOU58" s="8"/>
      <c r="SOV58" s="8"/>
      <c r="SOW58" s="8"/>
      <c r="SOX58" s="8"/>
      <c r="SOY58" s="8"/>
      <c r="SOZ58" s="8"/>
      <c r="SPA58" s="8"/>
      <c r="SPB58" s="8"/>
      <c r="SPC58" s="8"/>
      <c r="SPD58" s="8"/>
      <c r="SPE58" s="8"/>
      <c r="SPF58" s="8"/>
      <c r="SPG58" s="8"/>
      <c r="SPH58" s="8"/>
      <c r="SPI58" s="8"/>
      <c r="SPJ58" s="8"/>
      <c r="SPK58" s="8"/>
      <c r="SPL58" s="8"/>
      <c r="SPM58" s="8"/>
      <c r="SPN58" s="8"/>
      <c r="SPO58" s="8"/>
      <c r="SPP58" s="8"/>
      <c r="SPQ58" s="8"/>
      <c r="SPR58" s="8"/>
      <c r="SPS58" s="8"/>
      <c r="SPT58" s="8"/>
      <c r="SPU58" s="8"/>
      <c r="SPV58" s="8"/>
      <c r="SPW58" s="8"/>
      <c r="SPX58" s="8"/>
      <c r="SPY58" s="8"/>
      <c r="SPZ58" s="8"/>
      <c r="SQA58" s="8"/>
      <c r="SQB58" s="8"/>
      <c r="SQC58" s="8"/>
      <c r="SQD58" s="8"/>
      <c r="SQE58" s="8"/>
      <c r="SQF58" s="8"/>
      <c r="SQG58" s="8"/>
      <c r="SQH58" s="8"/>
      <c r="SQI58" s="8"/>
      <c r="SQJ58" s="8"/>
      <c r="SQK58" s="8"/>
      <c r="SQL58" s="8"/>
      <c r="SQM58" s="8"/>
      <c r="SQN58" s="8"/>
      <c r="SQO58" s="8"/>
      <c r="SQP58" s="8"/>
      <c r="SQQ58" s="8"/>
      <c r="SQR58" s="8"/>
      <c r="SQS58" s="8"/>
      <c r="SQT58" s="8"/>
      <c r="SQU58" s="8"/>
      <c r="SQV58" s="8"/>
      <c r="SQW58" s="8"/>
      <c r="SQX58" s="8"/>
      <c r="SQY58" s="8"/>
      <c r="SQZ58" s="8"/>
      <c r="SRA58" s="8"/>
      <c r="SRB58" s="8"/>
      <c r="SRC58" s="8"/>
      <c r="SRD58" s="8"/>
      <c r="SRE58" s="8"/>
      <c r="SRF58" s="8"/>
      <c r="SRG58" s="8"/>
      <c r="SRH58" s="8"/>
      <c r="SRI58" s="8"/>
      <c r="SRJ58" s="8"/>
      <c r="SRK58" s="8"/>
      <c r="SRL58" s="8"/>
      <c r="SRM58" s="8"/>
      <c r="SRN58" s="8"/>
      <c r="SRO58" s="8"/>
      <c r="SRP58" s="8"/>
      <c r="SRQ58" s="8"/>
      <c r="SRR58" s="8"/>
      <c r="SRS58" s="8"/>
      <c r="SRT58" s="8"/>
      <c r="SRU58" s="8"/>
      <c r="SRV58" s="8"/>
      <c r="SRW58" s="8"/>
      <c r="SRX58" s="8"/>
      <c r="SRY58" s="8"/>
      <c r="SRZ58" s="8"/>
      <c r="SSA58" s="8"/>
      <c r="SSB58" s="8"/>
      <c r="SSC58" s="8"/>
      <c r="SSD58" s="8"/>
      <c r="SSE58" s="8"/>
      <c r="SSF58" s="8"/>
      <c r="SSG58" s="8"/>
      <c r="SSH58" s="8"/>
      <c r="SSI58" s="8"/>
      <c r="SSJ58" s="8"/>
      <c r="SSK58" s="8"/>
      <c r="SSL58" s="8"/>
      <c r="SSM58" s="8"/>
      <c r="SSN58" s="8"/>
      <c r="SSO58" s="8"/>
      <c r="SSP58" s="8"/>
      <c r="SSQ58" s="8"/>
      <c r="SSR58" s="8"/>
      <c r="SSS58" s="8"/>
      <c r="SST58" s="8"/>
      <c r="SSU58" s="8"/>
      <c r="SSV58" s="8"/>
      <c r="SSW58" s="8"/>
      <c r="SSX58" s="8"/>
      <c r="SSY58" s="8"/>
      <c r="SSZ58" s="8"/>
      <c r="STA58" s="8"/>
      <c r="STB58" s="8"/>
      <c r="STC58" s="8"/>
      <c r="STD58" s="8"/>
      <c r="STE58" s="8"/>
      <c r="STF58" s="8"/>
      <c r="STG58" s="8"/>
      <c r="STH58" s="8"/>
      <c r="STI58" s="8"/>
      <c r="STJ58" s="8"/>
      <c r="STK58" s="8"/>
      <c r="STL58" s="8"/>
      <c r="STM58" s="8"/>
      <c r="STN58" s="8"/>
      <c r="STO58" s="8"/>
      <c r="STP58" s="8"/>
      <c r="STQ58" s="8"/>
      <c r="STR58" s="8"/>
      <c r="STS58" s="8"/>
      <c r="STT58" s="8"/>
      <c r="STU58" s="8"/>
      <c r="STV58" s="8"/>
      <c r="STW58" s="8"/>
      <c r="STX58" s="8"/>
      <c r="STY58" s="8"/>
      <c r="STZ58" s="8"/>
      <c r="SUA58" s="8"/>
      <c r="SUB58" s="8"/>
      <c r="SUC58" s="8"/>
      <c r="SUD58" s="8"/>
      <c r="SUE58" s="8"/>
      <c r="SUF58" s="8"/>
      <c r="SUG58" s="8"/>
      <c r="SUH58" s="8"/>
      <c r="SUI58" s="8"/>
      <c r="SUJ58" s="8"/>
      <c r="SUK58" s="8"/>
      <c r="SUL58" s="8"/>
      <c r="SUM58" s="8"/>
      <c r="SUN58" s="8"/>
      <c r="SUO58" s="8"/>
      <c r="SUP58" s="8"/>
      <c r="SUQ58" s="8"/>
      <c r="SUR58" s="8"/>
      <c r="SUS58" s="8"/>
      <c r="SUT58" s="8"/>
      <c r="SUU58" s="8"/>
      <c r="SUV58" s="8"/>
      <c r="SUW58" s="8"/>
      <c r="SUX58" s="8"/>
      <c r="SUY58" s="8"/>
      <c r="SUZ58" s="8"/>
      <c r="SVA58" s="8"/>
      <c r="SVB58" s="8"/>
      <c r="SVC58" s="8"/>
      <c r="SVD58" s="8"/>
      <c r="SVE58" s="8"/>
      <c r="SVF58" s="8"/>
      <c r="SVG58" s="8"/>
      <c r="SVH58" s="8"/>
      <c r="SVI58" s="8"/>
      <c r="SVJ58" s="8"/>
      <c r="SVK58" s="8"/>
      <c r="SVL58" s="8"/>
      <c r="SVM58" s="8"/>
      <c r="SVN58" s="8"/>
      <c r="SVO58" s="8"/>
      <c r="SVP58" s="8"/>
      <c r="SVQ58" s="8"/>
      <c r="SVR58" s="8"/>
      <c r="SVS58" s="8"/>
      <c r="SVT58" s="8"/>
      <c r="SVU58" s="8"/>
      <c r="SVV58" s="8"/>
      <c r="SVW58" s="8"/>
      <c r="SVX58" s="8"/>
      <c r="SVY58" s="8"/>
      <c r="SVZ58" s="8"/>
      <c r="SWA58" s="8"/>
      <c r="SWB58" s="8"/>
      <c r="SWC58" s="8"/>
      <c r="SWD58" s="8"/>
      <c r="SWE58" s="8"/>
      <c r="SWF58" s="8"/>
      <c r="SWG58" s="8"/>
      <c r="SWH58" s="8"/>
      <c r="SWI58" s="8"/>
      <c r="SWJ58" s="8"/>
      <c r="SWK58" s="8"/>
      <c r="SWL58" s="8"/>
      <c r="SWM58" s="8"/>
      <c r="SWN58" s="8"/>
      <c r="SWO58" s="8"/>
      <c r="SWP58" s="8"/>
      <c r="SWQ58" s="8"/>
      <c r="SWR58" s="8"/>
      <c r="SWS58" s="8"/>
      <c r="SWT58" s="8"/>
      <c r="SWU58" s="8"/>
      <c r="SWV58" s="8"/>
      <c r="SWW58" s="8"/>
      <c r="SWX58" s="8"/>
      <c r="SWY58" s="8"/>
      <c r="SWZ58" s="8"/>
      <c r="SXA58" s="8"/>
      <c r="SXB58" s="8"/>
      <c r="SXC58" s="8"/>
      <c r="SXD58" s="8"/>
      <c r="SXE58" s="8"/>
      <c r="SXF58" s="8"/>
      <c r="SXG58" s="8"/>
      <c r="SXH58" s="8"/>
      <c r="SXI58" s="8"/>
      <c r="SXJ58" s="8"/>
      <c r="SXK58" s="8"/>
      <c r="SXL58" s="8"/>
      <c r="SXM58" s="8"/>
      <c r="SXN58" s="8"/>
      <c r="SXO58" s="8"/>
      <c r="SXP58" s="8"/>
      <c r="SXQ58" s="8"/>
      <c r="SXR58" s="8"/>
      <c r="SXS58" s="8"/>
      <c r="SXT58" s="8"/>
      <c r="SXU58" s="8"/>
      <c r="SXV58" s="8"/>
      <c r="SXW58" s="8"/>
      <c r="SXX58" s="8"/>
      <c r="SXY58" s="8"/>
      <c r="SXZ58" s="8"/>
      <c r="SYA58" s="8"/>
      <c r="SYB58" s="8"/>
      <c r="SYC58" s="8"/>
      <c r="SYD58" s="8"/>
      <c r="SYE58" s="8"/>
      <c r="SYF58" s="8"/>
      <c r="SYG58" s="8"/>
      <c r="SYH58" s="8"/>
      <c r="SYI58" s="8"/>
      <c r="SYJ58" s="8"/>
      <c r="SYK58" s="8"/>
      <c r="SYL58" s="8"/>
      <c r="SYM58" s="8"/>
      <c r="SYN58" s="8"/>
      <c r="SYO58" s="8"/>
      <c r="SYP58" s="8"/>
      <c r="SYQ58" s="8"/>
      <c r="SYR58" s="8"/>
      <c r="SYS58" s="8"/>
      <c r="SYT58" s="8"/>
      <c r="SYU58" s="8"/>
      <c r="SYV58" s="8"/>
      <c r="SYW58" s="8"/>
      <c r="SYX58" s="8"/>
      <c r="SYY58" s="8"/>
      <c r="SYZ58" s="8"/>
      <c r="SZA58" s="8"/>
      <c r="SZB58" s="8"/>
      <c r="SZC58" s="8"/>
      <c r="SZD58" s="8"/>
      <c r="SZE58" s="8"/>
      <c r="SZF58" s="8"/>
      <c r="SZG58" s="8"/>
      <c r="SZH58" s="8"/>
      <c r="SZI58" s="8"/>
      <c r="SZJ58" s="8"/>
      <c r="SZK58" s="8"/>
      <c r="SZL58" s="8"/>
      <c r="SZM58" s="8"/>
      <c r="SZN58" s="8"/>
      <c r="SZO58" s="8"/>
      <c r="SZP58" s="8"/>
      <c r="SZQ58" s="8"/>
      <c r="SZR58" s="8"/>
      <c r="SZS58" s="8"/>
      <c r="SZT58" s="8"/>
      <c r="SZU58" s="8"/>
      <c r="SZV58" s="8"/>
      <c r="SZW58" s="8"/>
      <c r="SZX58" s="8"/>
      <c r="SZY58" s="8"/>
      <c r="SZZ58" s="8"/>
      <c r="TAA58" s="8"/>
      <c r="TAB58" s="8"/>
      <c r="TAC58" s="8"/>
      <c r="TAD58" s="8"/>
      <c r="TAE58" s="8"/>
      <c r="TAF58" s="8"/>
      <c r="TAG58" s="8"/>
      <c r="TAH58" s="8"/>
      <c r="TAI58" s="8"/>
      <c r="TAJ58" s="8"/>
      <c r="TAK58" s="8"/>
      <c r="TAL58" s="8"/>
      <c r="TAM58" s="8"/>
      <c r="TAN58" s="8"/>
      <c r="TAO58" s="8"/>
      <c r="TAP58" s="8"/>
      <c r="TAQ58" s="8"/>
      <c r="TAR58" s="8"/>
      <c r="TAS58" s="8"/>
      <c r="TAT58" s="8"/>
      <c r="TAU58" s="8"/>
      <c r="TAV58" s="8"/>
      <c r="TAW58" s="8"/>
      <c r="TAX58" s="8"/>
      <c r="TAY58" s="8"/>
      <c r="TAZ58" s="8"/>
      <c r="TBA58" s="8"/>
      <c r="TBB58" s="8"/>
      <c r="TBC58" s="8"/>
      <c r="TBD58" s="8"/>
      <c r="TBE58" s="8"/>
      <c r="TBF58" s="8"/>
      <c r="TBG58" s="8"/>
      <c r="TBH58" s="8"/>
      <c r="TBI58" s="8"/>
      <c r="TBJ58" s="8"/>
      <c r="TBK58" s="8"/>
      <c r="TBL58" s="8"/>
      <c r="TBM58" s="8"/>
      <c r="TBN58" s="8"/>
      <c r="TBO58" s="8"/>
      <c r="TBP58" s="8"/>
      <c r="TBQ58" s="8"/>
      <c r="TBR58" s="8"/>
      <c r="TBS58" s="8"/>
      <c r="TBT58" s="8"/>
      <c r="TBU58" s="8"/>
      <c r="TBV58" s="8"/>
      <c r="TBW58" s="8"/>
      <c r="TBX58" s="8"/>
      <c r="TBY58" s="8"/>
      <c r="TBZ58" s="8"/>
      <c r="TCA58" s="8"/>
      <c r="TCB58" s="8"/>
      <c r="TCC58" s="8"/>
      <c r="TCD58" s="8"/>
      <c r="TCE58" s="8"/>
      <c r="TCF58" s="8"/>
      <c r="TCG58" s="8"/>
      <c r="TCH58" s="8"/>
      <c r="TCI58" s="8"/>
      <c r="TCJ58" s="8"/>
      <c r="TCK58" s="8"/>
      <c r="TCL58" s="8"/>
      <c r="TCM58" s="8"/>
      <c r="TCN58" s="8"/>
      <c r="TCO58" s="8"/>
      <c r="TCP58" s="8"/>
      <c r="TCQ58" s="8"/>
      <c r="TCR58" s="8"/>
      <c r="TCS58" s="8"/>
      <c r="TCT58" s="8"/>
      <c r="TCU58" s="8"/>
      <c r="TCV58" s="8"/>
      <c r="TCW58" s="8"/>
      <c r="TCX58" s="8"/>
      <c r="TCY58" s="8"/>
      <c r="TCZ58" s="8"/>
      <c r="TDA58" s="8"/>
      <c r="TDB58" s="8"/>
      <c r="TDC58" s="8"/>
      <c r="TDD58" s="8"/>
      <c r="TDE58" s="8"/>
      <c r="TDF58" s="8"/>
      <c r="TDG58" s="8"/>
      <c r="TDH58" s="8"/>
      <c r="TDI58" s="8"/>
      <c r="TDJ58" s="8"/>
      <c r="TDK58" s="8"/>
      <c r="TDL58" s="8"/>
      <c r="TDM58" s="8"/>
      <c r="TDN58" s="8"/>
      <c r="TDO58" s="8"/>
      <c r="TDP58" s="8"/>
      <c r="TDQ58" s="8"/>
      <c r="TDR58" s="8"/>
      <c r="TDS58" s="8"/>
      <c r="TDT58" s="8"/>
      <c r="TDU58" s="8"/>
      <c r="TDV58" s="8"/>
      <c r="TDW58" s="8"/>
      <c r="TDX58" s="8"/>
      <c r="TDY58" s="8"/>
      <c r="TDZ58" s="8"/>
      <c r="TEA58" s="8"/>
      <c r="TEB58" s="8"/>
      <c r="TEC58" s="8"/>
      <c r="TED58" s="8"/>
      <c r="TEE58" s="8"/>
      <c r="TEF58" s="8"/>
      <c r="TEG58" s="8"/>
      <c r="TEH58" s="8"/>
      <c r="TEI58" s="8"/>
      <c r="TEJ58" s="8"/>
      <c r="TEK58" s="8"/>
      <c r="TEL58" s="8"/>
      <c r="TEM58" s="8"/>
      <c r="TEN58" s="8"/>
      <c r="TEO58" s="8"/>
      <c r="TEP58" s="8"/>
      <c r="TEQ58" s="8"/>
      <c r="TER58" s="8"/>
      <c r="TES58" s="8"/>
      <c r="TET58" s="8"/>
      <c r="TEU58" s="8"/>
      <c r="TEV58" s="8"/>
      <c r="TEW58" s="8"/>
      <c r="TEX58" s="8"/>
      <c r="TEY58" s="8"/>
      <c r="TEZ58" s="8"/>
      <c r="TFA58" s="8"/>
      <c r="TFB58" s="8"/>
      <c r="TFC58" s="8"/>
      <c r="TFD58" s="8"/>
      <c r="TFE58" s="8"/>
      <c r="TFF58" s="8"/>
      <c r="TFG58" s="8"/>
      <c r="TFH58" s="8"/>
      <c r="TFI58" s="8"/>
      <c r="TFJ58" s="8"/>
      <c r="TFK58" s="8"/>
      <c r="TFL58" s="8"/>
      <c r="TFM58" s="8"/>
      <c r="TFN58" s="8"/>
      <c r="TFO58" s="8"/>
      <c r="TFP58" s="8"/>
      <c r="TFQ58" s="8"/>
      <c r="TFR58" s="8"/>
      <c r="TFS58" s="8"/>
      <c r="TFT58" s="8"/>
      <c r="TFU58" s="8"/>
      <c r="TFV58" s="8"/>
      <c r="TFW58" s="8"/>
      <c r="TFX58" s="8"/>
      <c r="TFY58" s="8"/>
      <c r="TFZ58" s="8"/>
      <c r="TGA58" s="8"/>
      <c r="TGB58" s="8"/>
      <c r="TGC58" s="8"/>
      <c r="TGD58" s="8"/>
      <c r="TGE58" s="8"/>
      <c r="TGF58" s="8"/>
      <c r="TGG58" s="8"/>
      <c r="TGH58" s="8"/>
      <c r="TGI58" s="8"/>
      <c r="TGJ58" s="8"/>
      <c r="TGK58" s="8"/>
      <c r="TGL58" s="8"/>
      <c r="TGM58" s="8"/>
      <c r="TGN58" s="8"/>
      <c r="TGO58" s="8"/>
      <c r="TGP58" s="8"/>
      <c r="TGQ58" s="8"/>
      <c r="TGR58" s="8"/>
      <c r="TGS58" s="8"/>
      <c r="TGT58" s="8"/>
      <c r="TGU58" s="8"/>
      <c r="TGV58" s="8"/>
      <c r="TGW58" s="8"/>
      <c r="TGX58" s="8"/>
      <c r="TGY58" s="8"/>
      <c r="TGZ58" s="8"/>
      <c r="THA58" s="8"/>
      <c r="THB58" s="8"/>
      <c r="THC58" s="8"/>
      <c r="THD58" s="8"/>
      <c r="THE58" s="8"/>
      <c r="THF58" s="8"/>
      <c r="THG58" s="8"/>
      <c r="THH58" s="8"/>
      <c r="THI58" s="8"/>
      <c r="THJ58" s="8"/>
      <c r="THK58" s="8"/>
      <c r="THL58" s="8"/>
      <c r="THM58" s="8"/>
      <c r="THN58" s="8"/>
      <c r="THO58" s="8"/>
      <c r="THP58" s="8"/>
      <c r="THQ58" s="8"/>
      <c r="THR58" s="8"/>
      <c r="THS58" s="8"/>
      <c r="THT58" s="8"/>
      <c r="THU58" s="8"/>
      <c r="THV58" s="8"/>
      <c r="THW58" s="8"/>
      <c r="THX58" s="8"/>
      <c r="THY58" s="8"/>
      <c r="THZ58" s="8"/>
      <c r="TIA58" s="8"/>
      <c r="TIB58" s="8"/>
      <c r="TIC58" s="8"/>
      <c r="TID58" s="8"/>
      <c r="TIE58" s="8"/>
      <c r="TIF58" s="8"/>
      <c r="TIG58" s="8"/>
      <c r="TIH58" s="8"/>
      <c r="TII58" s="8"/>
      <c r="TIJ58" s="8"/>
      <c r="TIK58" s="8"/>
      <c r="TIL58" s="8"/>
      <c r="TIM58" s="8"/>
      <c r="TIN58" s="8"/>
      <c r="TIO58" s="8"/>
      <c r="TIP58" s="8"/>
      <c r="TIQ58" s="8"/>
      <c r="TIR58" s="8"/>
      <c r="TIS58" s="8"/>
      <c r="TIT58" s="8"/>
      <c r="TIU58" s="8"/>
      <c r="TIV58" s="8"/>
      <c r="TIW58" s="8"/>
      <c r="TIX58" s="8"/>
      <c r="TIY58" s="8"/>
      <c r="TIZ58" s="8"/>
      <c r="TJA58" s="8"/>
      <c r="TJB58" s="8"/>
      <c r="TJC58" s="8"/>
      <c r="TJD58" s="8"/>
      <c r="TJE58" s="8"/>
      <c r="TJF58" s="8"/>
      <c r="TJG58" s="8"/>
      <c r="TJH58" s="8"/>
      <c r="TJI58" s="8"/>
      <c r="TJJ58" s="8"/>
      <c r="TJK58" s="8"/>
      <c r="TJL58" s="8"/>
      <c r="TJM58" s="8"/>
      <c r="TJN58" s="8"/>
      <c r="TJO58" s="8"/>
      <c r="TJP58" s="8"/>
      <c r="TJQ58" s="8"/>
      <c r="TJR58" s="8"/>
      <c r="TJS58" s="8"/>
      <c r="TJT58" s="8"/>
      <c r="TJU58" s="8"/>
      <c r="TJV58" s="8"/>
      <c r="TJW58" s="8"/>
      <c r="TJX58" s="8"/>
      <c r="TJY58" s="8"/>
      <c r="TJZ58" s="8"/>
      <c r="TKA58" s="8"/>
      <c r="TKB58" s="8"/>
      <c r="TKC58" s="8"/>
      <c r="TKD58" s="8"/>
      <c r="TKE58" s="8"/>
      <c r="TKF58" s="8"/>
      <c r="TKG58" s="8"/>
      <c r="TKH58" s="8"/>
      <c r="TKI58" s="8"/>
      <c r="TKJ58" s="8"/>
      <c r="TKK58" s="8"/>
      <c r="TKL58" s="8"/>
      <c r="TKM58" s="8"/>
      <c r="TKN58" s="8"/>
      <c r="TKO58" s="8"/>
      <c r="TKP58" s="8"/>
      <c r="TKQ58" s="8"/>
      <c r="TKR58" s="8"/>
      <c r="TKS58" s="8"/>
      <c r="TKT58" s="8"/>
      <c r="TKU58" s="8"/>
      <c r="TKV58" s="8"/>
      <c r="TKW58" s="8"/>
      <c r="TKX58" s="8"/>
      <c r="TKY58" s="8"/>
      <c r="TKZ58" s="8"/>
      <c r="TLA58" s="8"/>
      <c r="TLB58" s="8"/>
      <c r="TLC58" s="8"/>
      <c r="TLD58" s="8"/>
      <c r="TLE58" s="8"/>
      <c r="TLF58" s="8"/>
      <c r="TLG58" s="8"/>
      <c r="TLH58" s="8"/>
      <c r="TLI58" s="8"/>
      <c r="TLJ58" s="8"/>
      <c r="TLK58" s="8"/>
      <c r="TLL58" s="8"/>
      <c r="TLM58" s="8"/>
      <c r="TLN58" s="8"/>
      <c r="TLO58" s="8"/>
      <c r="TLP58" s="8"/>
      <c r="TLQ58" s="8"/>
      <c r="TLR58" s="8"/>
      <c r="TLS58" s="8"/>
      <c r="TLT58" s="8"/>
      <c r="TLU58" s="8"/>
      <c r="TLV58" s="8"/>
      <c r="TLW58" s="8"/>
      <c r="TLX58" s="8"/>
      <c r="TLY58" s="8"/>
      <c r="TLZ58" s="8"/>
      <c r="TMA58" s="8"/>
      <c r="TMB58" s="8"/>
      <c r="TMC58" s="8"/>
      <c r="TMD58" s="8"/>
      <c r="TME58" s="8"/>
      <c r="TMF58" s="8"/>
      <c r="TMG58" s="8"/>
      <c r="TMH58" s="8"/>
      <c r="TMI58" s="8"/>
      <c r="TMJ58" s="8"/>
      <c r="TMK58" s="8"/>
      <c r="TML58" s="8"/>
      <c r="TMM58" s="8"/>
      <c r="TMN58" s="8"/>
      <c r="TMO58" s="8"/>
      <c r="TMP58" s="8"/>
      <c r="TMQ58" s="8"/>
      <c r="TMR58" s="8"/>
      <c r="TMS58" s="8"/>
      <c r="TMT58" s="8"/>
      <c r="TMU58" s="8"/>
      <c r="TMV58" s="8"/>
      <c r="TMW58" s="8"/>
      <c r="TMX58" s="8"/>
      <c r="TMY58" s="8"/>
      <c r="TMZ58" s="8"/>
      <c r="TNA58" s="8"/>
      <c r="TNB58" s="8"/>
      <c r="TNC58" s="8"/>
      <c r="TND58" s="8"/>
      <c r="TNE58" s="8"/>
      <c r="TNF58" s="8"/>
      <c r="TNG58" s="8"/>
      <c r="TNH58" s="8"/>
      <c r="TNI58" s="8"/>
      <c r="TNJ58" s="8"/>
      <c r="TNK58" s="8"/>
      <c r="TNL58" s="8"/>
      <c r="TNM58" s="8"/>
      <c r="TNN58" s="8"/>
      <c r="TNO58" s="8"/>
      <c r="TNP58" s="8"/>
      <c r="TNQ58" s="8"/>
      <c r="TNR58" s="8"/>
      <c r="TNS58" s="8"/>
      <c r="TNT58" s="8"/>
      <c r="TNU58" s="8"/>
      <c r="TNV58" s="8"/>
      <c r="TNW58" s="8"/>
      <c r="TNX58" s="8"/>
      <c r="TNY58" s="8"/>
      <c r="TNZ58" s="8"/>
      <c r="TOA58" s="8"/>
      <c r="TOB58" s="8"/>
      <c r="TOC58" s="8"/>
      <c r="TOD58" s="8"/>
      <c r="TOE58" s="8"/>
      <c r="TOF58" s="8"/>
      <c r="TOG58" s="8"/>
      <c r="TOH58" s="8"/>
      <c r="TOI58" s="8"/>
      <c r="TOJ58" s="8"/>
      <c r="TOK58" s="8"/>
      <c r="TOL58" s="8"/>
      <c r="TOM58" s="8"/>
      <c r="TON58" s="8"/>
      <c r="TOO58" s="8"/>
      <c r="TOP58" s="8"/>
      <c r="TOQ58" s="8"/>
      <c r="TOR58" s="8"/>
      <c r="TOS58" s="8"/>
      <c r="TOT58" s="8"/>
      <c r="TOU58" s="8"/>
      <c r="TOV58" s="8"/>
      <c r="TOW58" s="8"/>
      <c r="TOX58" s="8"/>
      <c r="TOY58" s="8"/>
      <c r="TOZ58" s="8"/>
      <c r="TPA58" s="8"/>
      <c r="TPB58" s="8"/>
      <c r="TPC58" s="8"/>
      <c r="TPD58" s="8"/>
      <c r="TPE58" s="8"/>
      <c r="TPF58" s="8"/>
      <c r="TPG58" s="8"/>
      <c r="TPH58" s="8"/>
      <c r="TPI58" s="8"/>
      <c r="TPJ58" s="8"/>
      <c r="TPK58" s="8"/>
      <c r="TPL58" s="8"/>
      <c r="TPM58" s="8"/>
      <c r="TPN58" s="8"/>
      <c r="TPO58" s="8"/>
      <c r="TPP58" s="8"/>
      <c r="TPQ58" s="8"/>
      <c r="TPR58" s="8"/>
      <c r="TPS58" s="8"/>
      <c r="TPT58" s="8"/>
      <c r="TPU58" s="8"/>
      <c r="TPV58" s="8"/>
      <c r="TPW58" s="8"/>
      <c r="TPX58" s="8"/>
      <c r="TPY58" s="8"/>
      <c r="TPZ58" s="8"/>
      <c r="TQA58" s="8"/>
      <c r="TQB58" s="8"/>
      <c r="TQC58" s="8"/>
      <c r="TQD58" s="8"/>
      <c r="TQE58" s="8"/>
      <c r="TQF58" s="8"/>
      <c r="TQG58" s="8"/>
      <c r="TQH58" s="8"/>
      <c r="TQI58" s="8"/>
      <c r="TQJ58" s="8"/>
      <c r="TQK58" s="8"/>
      <c r="TQL58" s="8"/>
      <c r="TQM58" s="8"/>
      <c r="TQN58" s="8"/>
      <c r="TQO58" s="8"/>
      <c r="TQP58" s="8"/>
      <c r="TQQ58" s="8"/>
      <c r="TQR58" s="8"/>
      <c r="TQS58" s="8"/>
      <c r="TQT58" s="8"/>
      <c r="TQU58" s="8"/>
      <c r="TQV58" s="8"/>
      <c r="TQW58" s="8"/>
      <c r="TQX58" s="8"/>
      <c r="TQY58" s="8"/>
      <c r="TQZ58" s="8"/>
      <c r="TRA58" s="8"/>
      <c r="TRB58" s="8"/>
      <c r="TRC58" s="8"/>
      <c r="TRD58" s="8"/>
      <c r="TRE58" s="8"/>
      <c r="TRF58" s="8"/>
      <c r="TRG58" s="8"/>
      <c r="TRH58" s="8"/>
      <c r="TRI58" s="8"/>
      <c r="TRJ58" s="8"/>
      <c r="TRK58" s="8"/>
      <c r="TRL58" s="8"/>
      <c r="TRM58" s="8"/>
      <c r="TRN58" s="8"/>
      <c r="TRO58" s="8"/>
      <c r="TRP58" s="8"/>
      <c r="TRQ58" s="8"/>
      <c r="TRR58" s="8"/>
      <c r="TRS58" s="8"/>
      <c r="TRT58" s="8"/>
      <c r="TRU58" s="8"/>
      <c r="TRV58" s="8"/>
      <c r="TRW58" s="8"/>
      <c r="TRX58" s="8"/>
      <c r="TRY58" s="8"/>
      <c r="TRZ58" s="8"/>
      <c r="TSA58" s="8"/>
      <c r="TSB58" s="8"/>
      <c r="TSC58" s="8"/>
      <c r="TSD58" s="8"/>
      <c r="TSE58" s="8"/>
      <c r="TSF58" s="8"/>
      <c r="TSG58" s="8"/>
      <c r="TSH58" s="8"/>
      <c r="TSI58" s="8"/>
      <c r="TSJ58" s="8"/>
      <c r="TSK58" s="8"/>
      <c r="TSL58" s="8"/>
      <c r="TSM58" s="8"/>
      <c r="TSN58" s="8"/>
      <c r="TSO58" s="8"/>
      <c r="TSP58" s="8"/>
      <c r="TSQ58" s="8"/>
      <c r="TSR58" s="8"/>
      <c r="TSS58" s="8"/>
      <c r="TST58" s="8"/>
      <c r="TSU58" s="8"/>
      <c r="TSV58" s="8"/>
      <c r="TSW58" s="8"/>
      <c r="TSX58" s="8"/>
      <c r="TSY58" s="8"/>
      <c r="TSZ58" s="8"/>
      <c r="TTA58" s="8"/>
      <c r="TTB58" s="8"/>
      <c r="TTC58" s="8"/>
      <c r="TTD58" s="8"/>
      <c r="TTE58" s="8"/>
      <c r="TTF58" s="8"/>
      <c r="TTG58" s="8"/>
      <c r="TTH58" s="8"/>
      <c r="TTI58" s="8"/>
      <c r="TTJ58" s="8"/>
      <c r="TTK58" s="8"/>
      <c r="TTL58" s="8"/>
      <c r="TTM58" s="8"/>
      <c r="TTN58" s="8"/>
      <c r="TTO58" s="8"/>
      <c r="TTP58" s="8"/>
      <c r="TTQ58" s="8"/>
      <c r="TTR58" s="8"/>
      <c r="TTS58" s="8"/>
      <c r="TTT58" s="8"/>
      <c r="TTU58" s="8"/>
      <c r="TTV58" s="8"/>
      <c r="TTW58" s="8"/>
      <c r="TTX58" s="8"/>
      <c r="TTY58" s="8"/>
      <c r="TTZ58" s="8"/>
      <c r="TUA58" s="8"/>
      <c r="TUB58" s="8"/>
      <c r="TUC58" s="8"/>
      <c r="TUD58" s="8"/>
      <c r="TUE58" s="8"/>
      <c r="TUF58" s="8"/>
      <c r="TUG58" s="8"/>
      <c r="TUH58" s="8"/>
      <c r="TUI58" s="8"/>
      <c r="TUJ58" s="8"/>
      <c r="TUK58" s="8"/>
      <c r="TUL58" s="8"/>
      <c r="TUM58" s="8"/>
      <c r="TUN58" s="8"/>
      <c r="TUO58" s="8"/>
      <c r="TUP58" s="8"/>
      <c r="TUQ58" s="8"/>
      <c r="TUR58" s="8"/>
      <c r="TUS58" s="8"/>
      <c r="TUT58" s="8"/>
      <c r="TUU58" s="8"/>
      <c r="TUV58" s="8"/>
      <c r="TUW58" s="8"/>
      <c r="TUX58" s="8"/>
      <c r="TUY58" s="8"/>
      <c r="TUZ58" s="8"/>
      <c r="TVA58" s="8"/>
      <c r="TVB58" s="8"/>
      <c r="TVC58" s="8"/>
      <c r="TVD58" s="8"/>
      <c r="TVE58" s="8"/>
      <c r="TVF58" s="8"/>
      <c r="TVG58" s="8"/>
      <c r="TVH58" s="8"/>
      <c r="TVI58" s="8"/>
      <c r="TVJ58" s="8"/>
      <c r="TVK58" s="8"/>
      <c r="TVL58" s="8"/>
      <c r="TVM58" s="8"/>
      <c r="TVN58" s="8"/>
      <c r="TVO58" s="8"/>
      <c r="TVP58" s="8"/>
      <c r="TVQ58" s="8"/>
      <c r="TVR58" s="8"/>
      <c r="TVS58" s="8"/>
      <c r="TVT58" s="8"/>
      <c r="TVU58" s="8"/>
      <c r="TVV58" s="8"/>
      <c r="TVW58" s="8"/>
      <c r="TVX58" s="8"/>
      <c r="TVY58" s="8"/>
      <c r="TVZ58" s="8"/>
      <c r="TWA58" s="8"/>
      <c r="TWB58" s="8"/>
      <c r="TWC58" s="8"/>
      <c r="TWD58" s="8"/>
      <c r="TWE58" s="8"/>
      <c r="TWF58" s="8"/>
      <c r="TWG58" s="8"/>
      <c r="TWH58" s="8"/>
      <c r="TWI58" s="8"/>
      <c r="TWJ58" s="8"/>
      <c r="TWK58" s="8"/>
      <c r="TWL58" s="8"/>
      <c r="TWM58" s="8"/>
      <c r="TWN58" s="8"/>
      <c r="TWO58" s="8"/>
      <c r="TWP58" s="8"/>
      <c r="TWQ58" s="8"/>
      <c r="TWR58" s="8"/>
      <c r="TWS58" s="8"/>
      <c r="TWT58" s="8"/>
      <c r="TWU58" s="8"/>
      <c r="TWV58" s="8"/>
      <c r="TWW58" s="8"/>
      <c r="TWX58" s="8"/>
      <c r="TWY58" s="8"/>
      <c r="TWZ58" s="8"/>
      <c r="TXA58" s="8"/>
      <c r="TXB58" s="8"/>
      <c r="TXC58" s="8"/>
      <c r="TXD58" s="8"/>
      <c r="TXE58" s="8"/>
      <c r="TXF58" s="8"/>
      <c r="TXG58" s="8"/>
      <c r="TXH58" s="8"/>
      <c r="TXI58" s="8"/>
      <c r="TXJ58" s="8"/>
      <c r="TXK58" s="8"/>
      <c r="TXL58" s="8"/>
      <c r="TXM58" s="8"/>
      <c r="TXN58" s="8"/>
      <c r="TXO58" s="8"/>
      <c r="TXP58" s="8"/>
      <c r="TXQ58" s="8"/>
      <c r="TXR58" s="8"/>
      <c r="TXS58" s="8"/>
      <c r="TXT58" s="8"/>
      <c r="TXU58" s="8"/>
      <c r="TXV58" s="8"/>
      <c r="TXW58" s="8"/>
      <c r="TXX58" s="8"/>
      <c r="TXY58" s="8"/>
      <c r="TXZ58" s="8"/>
      <c r="TYA58" s="8"/>
      <c r="TYB58" s="8"/>
      <c r="TYC58" s="8"/>
      <c r="TYD58" s="8"/>
      <c r="TYE58" s="8"/>
      <c r="TYF58" s="8"/>
      <c r="TYG58" s="8"/>
      <c r="TYH58" s="8"/>
      <c r="TYI58" s="8"/>
      <c r="TYJ58" s="8"/>
      <c r="TYK58" s="8"/>
      <c r="TYL58" s="8"/>
      <c r="TYM58" s="8"/>
      <c r="TYN58" s="8"/>
      <c r="TYO58" s="8"/>
      <c r="TYP58" s="8"/>
      <c r="TYQ58" s="8"/>
      <c r="TYR58" s="8"/>
      <c r="TYS58" s="8"/>
      <c r="TYT58" s="8"/>
      <c r="TYU58" s="8"/>
      <c r="TYV58" s="8"/>
      <c r="TYW58" s="8"/>
      <c r="TYX58" s="8"/>
      <c r="TYY58" s="8"/>
      <c r="TYZ58" s="8"/>
      <c r="TZA58" s="8"/>
      <c r="TZB58" s="8"/>
      <c r="TZC58" s="8"/>
      <c r="TZD58" s="8"/>
      <c r="TZE58" s="8"/>
      <c r="TZF58" s="8"/>
      <c r="TZG58" s="8"/>
      <c r="TZH58" s="8"/>
      <c r="TZI58" s="8"/>
      <c r="TZJ58" s="8"/>
      <c r="TZK58" s="8"/>
      <c r="TZL58" s="8"/>
      <c r="TZM58" s="8"/>
      <c r="TZN58" s="8"/>
      <c r="TZO58" s="8"/>
      <c r="TZP58" s="8"/>
      <c r="TZQ58" s="8"/>
      <c r="TZR58" s="8"/>
      <c r="TZS58" s="8"/>
      <c r="TZT58" s="8"/>
      <c r="TZU58" s="8"/>
      <c r="TZV58" s="8"/>
      <c r="TZW58" s="8"/>
      <c r="TZX58" s="8"/>
      <c r="TZY58" s="8"/>
      <c r="TZZ58" s="8"/>
      <c r="UAA58" s="8"/>
      <c r="UAB58" s="8"/>
      <c r="UAC58" s="8"/>
      <c r="UAD58" s="8"/>
      <c r="UAE58" s="8"/>
      <c r="UAF58" s="8"/>
      <c r="UAG58" s="8"/>
      <c r="UAH58" s="8"/>
      <c r="UAI58" s="8"/>
      <c r="UAJ58" s="8"/>
      <c r="UAK58" s="8"/>
      <c r="UAL58" s="8"/>
      <c r="UAM58" s="8"/>
      <c r="UAN58" s="8"/>
      <c r="UAO58" s="8"/>
      <c r="UAP58" s="8"/>
      <c r="UAQ58" s="8"/>
      <c r="UAR58" s="8"/>
      <c r="UAS58" s="8"/>
      <c r="UAT58" s="8"/>
      <c r="UAU58" s="8"/>
      <c r="UAV58" s="8"/>
      <c r="UAW58" s="8"/>
      <c r="UAX58" s="8"/>
      <c r="UAY58" s="8"/>
      <c r="UAZ58" s="8"/>
      <c r="UBA58" s="8"/>
      <c r="UBB58" s="8"/>
      <c r="UBC58" s="8"/>
      <c r="UBD58" s="8"/>
      <c r="UBE58" s="8"/>
      <c r="UBF58" s="8"/>
      <c r="UBG58" s="8"/>
      <c r="UBH58" s="8"/>
      <c r="UBI58" s="8"/>
      <c r="UBJ58" s="8"/>
      <c r="UBK58" s="8"/>
      <c r="UBL58" s="8"/>
      <c r="UBM58" s="8"/>
      <c r="UBN58" s="8"/>
      <c r="UBO58" s="8"/>
      <c r="UBP58" s="8"/>
      <c r="UBQ58" s="8"/>
      <c r="UBR58" s="8"/>
      <c r="UBS58" s="8"/>
      <c r="UBT58" s="8"/>
      <c r="UBU58" s="8"/>
      <c r="UBV58" s="8"/>
      <c r="UBW58" s="8"/>
      <c r="UBX58" s="8"/>
      <c r="UBY58" s="8"/>
      <c r="UBZ58" s="8"/>
      <c r="UCA58" s="8"/>
      <c r="UCB58" s="8"/>
      <c r="UCC58" s="8"/>
      <c r="UCD58" s="8"/>
      <c r="UCE58" s="8"/>
      <c r="UCF58" s="8"/>
      <c r="UCG58" s="8"/>
      <c r="UCH58" s="8"/>
      <c r="UCI58" s="8"/>
      <c r="UCJ58" s="8"/>
      <c r="UCK58" s="8"/>
      <c r="UCL58" s="8"/>
      <c r="UCM58" s="8"/>
      <c r="UCN58" s="8"/>
      <c r="UCO58" s="8"/>
      <c r="UCP58" s="8"/>
      <c r="UCQ58" s="8"/>
      <c r="UCR58" s="8"/>
      <c r="UCS58" s="8"/>
      <c r="UCT58" s="8"/>
      <c r="UCU58" s="8"/>
      <c r="UCV58" s="8"/>
      <c r="UCW58" s="8"/>
      <c r="UCX58" s="8"/>
      <c r="UCY58" s="8"/>
      <c r="UCZ58" s="8"/>
      <c r="UDA58" s="8"/>
      <c r="UDB58" s="8"/>
      <c r="UDC58" s="8"/>
      <c r="UDD58" s="8"/>
      <c r="UDE58" s="8"/>
      <c r="UDF58" s="8"/>
      <c r="UDG58" s="8"/>
      <c r="UDH58" s="8"/>
      <c r="UDI58" s="8"/>
      <c r="UDJ58" s="8"/>
      <c r="UDK58" s="8"/>
      <c r="UDL58" s="8"/>
      <c r="UDM58" s="8"/>
      <c r="UDN58" s="8"/>
      <c r="UDO58" s="8"/>
      <c r="UDP58" s="8"/>
      <c r="UDQ58" s="8"/>
      <c r="UDR58" s="8"/>
      <c r="UDS58" s="8"/>
      <c r="UDT58" s="8"/>
      <c r="UDU58" s="8"/>
      <c r="UDV58" s="8"/>
      <c r="UDW58" s="8"/>
      <c r="UDX58" s="8"/>
      <c r="UDY58" s="8"/>
      <c r="UDZ58" s="8"/>
      <c r="UEA58" s="8"/>
      <c r="UEB58" s="8"/>
      <c r="UEC58" s="8"/>
      <c r="UED58" s="8"/>
      <c r="UEE58" s="8"/>
      <c r="UEF58" s="8"/>
      <c r="UEG58" s="8"/>
      <c r="UEH58" s="8"/>
      <c r="UEI58" s="8"/>
      <c r="UEJ58" s="8"/>
      <c r="UEK58" s="8"/>
      <c r="UEL58" s="8"/>
      <c r="UEM58" s="8"/>
      <c r="UEN58" s="8"/>
      <c r="UEO58" s="8"/>
      <c r="UEP58" s="8"/>
      <c r="UEQ58" s="8"/>
      <c r="UER58" s="8"/>
      <c r="UES58" s="8"/>
      <c r="UET58" s="8"/>
      <c r="UEU58" s="8"/>
      <c r="UEV58" s="8"/>
      <c r="UEW58" s="8"/>
      <c r="UEX58" s="8"/>
      <c r="UEY58" s="8"/>
      <c r="UEZ58" s="8"/>
      <c r="UFA58" s="8"/>
      <c r="UFB58" s="8"/>
      <c r="UFC58" s="8"/>
      <c r="UFD58" s="8"/>
      <c r="UFE58" s="8"/>
      <c r="UFF58" s="8"/>
      <c r="UFG58" s="8"/>
      <c r="UFH58" s="8"/>
      <c r="UFI58" s="8"/>
      <c r="UFJ58" s="8"/>
      <c r="UFK58" s="8"/>
      <c r="UFL58" s="8"/>
      <c r="UFM58" s="8"/>
      <c r="UFN58" s="8"/>
      <c r="UFO58" s="8"/>
      <c r="UFP58" s="8"/>
      <c r="UFQ58" s="8"/>
      <c r="UFR58" s="8"/>
      <c r="UFS58" s="8"/>
      <c r="UFT58" s="8"/>
      <c r="UFU58" s="8"/>
      <c r="UFV58" s="8"/>
      <c r="UFW58" s="8"/>
      <c r="UFX58" s="8"/>
      <c r="UFY58" s="8"/>
      <c r="UFZ58" s="8"/>
      <c r="UGA58" s="8"/>
      <c r="UGB58" s="8"/>
      <c r="UGC58" s="8"/>
      <c r="UGD58" s="8"/>
      <c r="UGE58" s="8"/>
      <c r="UGF58" s="8"/>
      <c r="UGG58" s="8"/>
      <c r="UGH58" s="8"/>
      <c r="UGI58" s="8"/>
      <c r="UGJ58" s="8"/>
      <c r="UGK58" s="8"/>
      <c r="UGL58" s="8"/>
      <c r="UGM58" s="8"/>
      <c r="UGN58" s="8"/>
      <c r="UGO58" s="8"/>
      <c r="UGP58" s="8"/>
      <c r="UGQ58" s="8"/>
      <c r="UGR58" s="8"/>
      <c r="UGS58" s="8"/>
      <c r="UGT58" s="8"/>
      <c r="UGU58" s="8"/>
      <c r="UGV58" s="8"/>
      <c r="UGW58" s="8"/>
      <c r="UGX58" s="8"/>
      <c r="UGY58" s="8"/>
      <c r="UGZ58" s="8"/>
      <c r="UHA58" s="8"/>
      <c r="UHB58" s="8"/>
      <c r="UHC58" s="8"/>
      <c r="UHD58" s="8"/>
      <c r="UHE58" s="8"/>
      <c r="UHF58" s="8"/>
      <c r="UHG58" s="8"/>
      <c r="UHH58" s="8"/>
      <c r="UHI58" s="8"/>
      <c r="UHJ58" s="8"/>
      <c r="UHK58" s="8"/>
      <c r="UHL58" s="8"/>
      <c r="UHM58" s="8"/>
      <c r="UHN58" s="8"/>
      <c r="UHO58" s="8"/>
      <c r="UHP58" s="8"/>
      <c r="UHQ58" s="8"/>
      <c r="UHR58" s="8"/>
      <c r="UHS58" s="8"/>
      <c r="UHT58" s="8"/>
      <c r="UHU58" s="8"/>
      <c r="UHV58" s="8"/>
      <c r="UHW58" s="8"/>
      <c r="UHX58" s="8"/>
      <c r="UHY58" s="8"/>
      <c r="UHZ58" s="8"/>
      <c r="UIA58" s="8"/>
      <c r="UIB58" s="8"/>
      <c r="UIC58" s="8"/>
      <c r="UID58" s="8"/>
      <c r="UIE58" s="8"/>
      <c r="UIF58" s="8"/>
      <c r="UIG58" s="8"/>
      <c r="UIH58" s="8"/>
      <c r="UII58" s="8"/>
      <c r="UIJ58" s="8"/>
      <c r="UIK58" s="8"/>
      <c r="UIL58" s="8"/>
      <c r="UIM58" s="8"/>
      <c r="UIN58" s="8"/>
      <c r="UIO58" s="8"/>
      <c r="UIP58" s="8"/>
      <c r="UIQ58" s="8"/>
      <c r="UIR58" s="8"/>
      <c r="UIS58" s="8"/>
      <c r="UIT58" s="8"/>
      <c r="UIU58" s="8"/>
      <c r="UIV58" s="8"/>
      <c r="UIW58" s="8"/>
      <c r="UIX58" s="8"/>
      <c r="UIY58" s="8"/>
      <c r="UIZ58" s="8"/>
      <c r="UJA58" s="8"/>
      <c r="UJB58" s="8"/>
      <c r="UJC58" s="8"/>
      <c r="UJD58" s="8"/>
      <c r="UJE58" s="8"/>
      <c r="UJF58" s="8"/>
      <c r="UJG58" s="8"/>
      <c r="UJH58" s="8"/>
      <c r="UJI58" s="8"/>
      <c r="UJJ58" s="8"/>
      <c r="UJK58" s="8"/>
      <c r="UJL58" s="8"/>
      <c r="UJM58" s="8"/>
      <c r="UJN58" s="8"/>
      <c r="UJO58" s="8"/>
      <c r="UJP58" s="8"/>
      <c r="UJQ58" s="8"/>
      <c r="UJR58" s="8"/>
      <c r="UJS58" s="8"/>
      <c r="UJT58" s="8"/>
      <c r="UJU58" s="8"/>
      <c r="UJV58" s="8"/>
      <c r="UJW58" s="8"/>
      <c r="UJX58" s="8"/>
      <c r="UJY58" s="8"/>
      <c r="UJZ58" s="8"/>
      <c r="UKA58" s="8"/>
      <c r="UKB58" s="8"/>
      <c r="UKC58" s="8"/>
      <c r="UKD58" s="8"/>
      <c r="UKE58" s="8"/>
      <c r="UKF58" s="8"/>
      <c r="UKG58" s="8"/>
      <c r="UKH58" s="8"/>
      <c r="UKI58" s="8"/>
      <c r="UKJ58" s="8"/>
      <c r="UKK58" s="8"/>
      <c r="UKL58" s="8"/>
      <c r="UKM58" s="8"/>
      <c r="UKN58" s="8"/>
      <c r="UKO58" s="8"/>
      <c r="UKP58" s="8"/>
      <c r="UKQ58" s="8"/>
      <c r="UKR58" s="8"/>
      <c r="UKS58" s="8"/>
      <c r="UKT58" s="8"/>
      <c r="UKU58" s="8"/>
      <c r="UKV58" s="8"/>
      <c r="UKW58" s="8"/>
      <c r="UKX58" s="8"/>
      <c r="UKY58" s="8"/>
      <c r="UKZ58" s="8"/>
      <c r="ULA58" s="8"/>
      <c r="ULB58" s="8"/>
      <c r="ULC58" s="8"/>
      <c r="ULD58" s="8"/>
      <c r="ULE58" s="8"/>
      <c r="ULF58" s="8"/>
      <c r="ULG58" s="8"/>
      <c r="ULH58" s="8"/>
      <c r="ULI58" s="8"/>
      <c r="ULJ58" s="8"/>
      <c r="ULK58" s="8"/>
      <c r="ULL58" s="8"/>
      <c r="ULM58" s="8"/>
      <c r="ULN58" s="8"/>
      <c r="ULO58" s="8"/>
      <c r="ULP58" s="8"/>
      <c r="ULQ58" s="8"/>
      <c r="ULR58" s="8"/>
      <c r="ULS58" s="8"/>
      <c r="ULT58" s="8"/>
      <c r="ULU58" s="8"/>
      <c r="ULV58" s="8"/>
      <c r="ULW58" s="8"/>
      <c r="ULX58" s="8"/>
      <c r="ULY58" s="8"/>
      <c r="ULZ58" s="8"/>
      <c r="UMA58" s="8"/>
      <c r="UMB58" s="8"/>
      <c r="UMC58" s="8"/>
      <c r="UMD58" s="8"/>
      <c r="UME58" s="8"/>
      <c r="UMF58" s="8"/>
      <c r="UMG58" s="8"/>
      <c r="UMH58" s="8"/>
      <c r="UMI58" s="8"/>
      <c r="UMJ58" s="8"/>
      <c r="UMK58" s="8"/>
      <c r="UML58" s="8"/>
      <c r="UMM58" s="8"/>
      <c r="UMN58" s="8"/>
      <c r="UMO58" s="8"/>
      <c r="UMP58" s="8"/>
      <c r="UMQ58" s="8"/>
      <c r="UMR58" s="8"/>
      <c r="UMS58" s="8"/>
      <c r="UMT58" s="8"/>
      <c r="UMU58" s="8"/>
      <c r="UMV58" s="8"/>
      <c r="UMW58" s="8"/>
      <c r="UMX58" s="8"/>
      <c r="UMY58" s="8"/>
      <c r="UMZ58" s="8"/>
      <c r="UNA58" s="8"/>
      <c r="UNB58" s="8"/>
      <c r="UNC58" s="8"/>
      <c r="UND58" s="8"/>
      <c r="UNE58" s="8"/>
      <c r="UNF58" s="8"/>
      <c r="UNG58" s="8"/>
      <c r="UNH58" s="8"/>
      <c r="UNI58" s="8"/>
      <c r="UNJ58" s="8"/>
      <c r="UNK58" s="8"/>
      <c r="UNL58" s="8"/>
      <c r="UNM58" s="8"/>
      <c r="UNN58" s="8"/>
      <c r="UNO58" s="8"/>
      <c r="UNP58" s="8"/>
      <c r="UNQ58" s="8"/>
      <c r="UNR58" s="8"/>
      <c r="UNS58" s="8"/>
      <c r="UNT58" s="8"/>
      <c r="UNU58" s="8"/>
      <c r="UNV58" s="8"/>
      <c r="UNW58" s="8"/>
      <c r="UNX58" s="8"/>
      <c r="UNY58" s="8"/>
      <c r="UNZ58" s="8"/>
      <c r="UOA58" s="8"/>
      <c r="UOB58" s="8"/>
      <c r="UOC58" s="8"/>
      <c r="UOD58" s="8"/>
      <c r="UOE58" s="8"/>
      <c r="UOF58" s="8"/>
      <c r="UOG58" s="8"/>
      <c r="UOH58" s="8"/>
      <c r="UOI58" s="8"/>
      <c r="UOJ58" s="8"/>
      <c r="UOK58" s="8"/>
      <c r="UOL58" s="8"/>
      <c r="UOM58" s="8"/>
      <c r="UON58" s="8"/>
      <c r="UOO58" s="8"/>
      <c r="UOP58" s="8"/>
      <c r="UOQ58" s="8"/>
      <c r="UOR58" s="8"/>
      <c r="UOS58" s="8"/>
      <c r="UOT58" s="8"/>
      <c r="UOU58" s="8"/>
      <c r="UOV58" s="8"/>
      <c r="UOW58" s="8"/>
      <c r="UOX58" s="8"/>
      <c r="UOY58" s="8"/>
      <c r="UOZ58" s="8"/>
      <c r="UPA58" s="8"/>
      <c r="UPB58" s="8"/>
      <c r="UPC58" s="8"/>
      <c r="UPD58" s="8"/>
      <c r="UPE58" s="8"/>
      <c r="UPF58" s="8"/>
      <c r="UPG58" s="8"/>
      <c r="UPH58" s="8"/>
      <c r="UPI58" s="8"/>
      <c r="UPJ58" s="8"/>
      <c r="UPK58" s="8"/>
      <c r="UPL58" s="8"/>
      <c r="UPM58" s="8"/>
      <c r="UPN58" s="8"/>
      <c r="UPO58" s="8"/>
      <c r="UPP58" s="8"/>
      <c r="UPQ58" s="8"/>
      <c r="UPR58" s="8"/>
      <c r="UPS58" s="8"/>
      <c r="UPT58" s="8"/>
      <c r="UPU58" s="8"/>
      <c r="UPV58" s="8"/>
      <c r="UPW58" s="8"/>
      <c r="UPX58" s="8"/>
      <c r="UPY58" s="8"/>
      <c r="UPZ58" s="8"/>
      <c r="UQA58" s="8"/>
      <c r="UQB58" s="8"/>
      <c r="UQC58" s="8"/>
      <c r="UQD58" s="8"/>
      <c r="UQE58" s="8"/>
      <c r="UQF58" s="8"/>
      <c r="UQG58" s="8"/>
      <c r="UQH58" s="8"/>
      <c r="UQI58" s="8"/>
      <c r="UQJ58" s="8"/>
      <c r="UQK58" s="8"/>
      <c r="UQL58" s="8"/>
      <c r="UQM58" s="8"/>
      <c r="UQN58" s="8"/>
      <c r="UQO58" s="8"/>
      <c r="UQP58" s="8"/>
      <c r="UQQ58" s="8"/>
      <c r="UQR58" s="8"/>
      <c r="UQS58" s="8"/>
      <c r="UQT58" s="8"/>
      <c r="UQU58" s="8"/>
      <c r="UQV58" s="8"/>
      <c r="UQW58" s="8"/>
      <c r="UQX58" s="8"/>
      <c r="UQY58" s="8"/>
      <c r="UQZ58" s="8"/>
      <c r="URA58" s="8"/>
      <c r="URB58" s="8"/>
      <c r="URC58" s="8"/>
      <c r="URD58" s="8"/>
      <c r="URE58" s="8"/>
      <c r="URF58" s="8"/>
      <c r="URG58" s="8"/>
      <c r="URH58" s="8"/>
      <c r="URI58" s="8"/>
      <c r="URJ58" s="8"/>
      <c r="URK58" s="8"/>
      <c r="URL58" s="8"/>
      <c r="URM58" s="8"/>
      <c r="URN58" s="8"/>
      <c r="URO58" s="8"/>
      <c r="URP58" s="8"/>
      <c r="URQ58" s="8"/>
      <c r="URR58" s="8"/>
      <c r="URS58" s="8"/>
      <c r="URT58" s="8"/>
      <c r="URU58" s="8"/>
      <c r="URV58" s="8"/>
      <c r="URW58" s="8"/>
      <c r="URX58" s="8"/>
      <c r="URY58" s="8"/>
      <c r="URZ58" s="8"/>
      <c r="USA58" s="8"/>
      <c r="USB58" s="8"/>
      <c r="USC58" s="8"/>
      <c r="USD58" s="8"/>
      <c r="USE58" s="8"/>
      <c r="USF58" s="8"/>
      <c r="USG58" s="8"/>
      <c r="USH58" s="8"/>
      <c r="USI58" s="8"/>
      <c r="USJ58" s="8"/>
      <c r="USK58" s="8"/>
      <c r="USL58" s="8"/>
      <c r="USM58" s="8"/>
      <c r="USN58" s="8"/>
      <c r="USO58" s="8"/>
      <c r="USP58" s="8"/>
      <c r="USQ58" s="8"/>
      <c r="USR58" s="8"/>
      <c r="USS58" s="8"/>
      <c r="UST58" s="8"/>
      <c r="USU58" s="8"/>
      <c r="USV58" s="8"/>
      <c r="USW58" s="8"/>
      <c r="USX58" s="8"/>
      <c r="USY58" s="8"/>
      <c r="USZ58" s="8"/>
      <c r="UTA58" s="8"/>
      <c r="UTB58" s="8"/>
      <c r="UTC58" s="8"/>
      <c r="UTD58" s="8"/>
      <c r="UTE58" s="8"/>
      <c r="UTF58" s="8"/>
      <c r="UTG58" s="8"/>
      <c r="UTH58" s="8"/>
      <c r="UTI58" s="8"/>
      <c r="UTJ58" s="8"/>
      <c r="UTK58" s="8"/>
      <c r="UTL58" s="8"/>
      <c r="UTM58" s="8"/>
      <c r="UTN58" s="8"/>
      <c r="UTO58" s="8"/>
      <c r="UTP58" s="8"/>
      <c r="UTQ58" s="8"/>
      <c r="UTR58" s="8"/>
      <c r="UTS58" s="8"/>
      <c r="UTT58" s="8"/>
      <c r="UTU58" s="8"/>
      <c r="UTV58" s="8"/>
      <c r="UTW58" s="8"/>
      <c r="UTX58" s="8"/>
      <c r="UTY58" s="8"/>
      <c r="UTZ58" s="8"/>
      <c r="UUA58" s="8"/>
      <c r="UUB58" s="8"/>
      <c r="UUC58" s="8"/>
      <c r="UUD58" s="8"/>
      <c r="UUE58" s="8"/>
      <c r="UUF58" s="8"/>
      <c r="UUG58" s="8"/>
      <c r="UUH58" s="8"/>
      <c r="UUI58" s="8"/>
      <c r="UUJ58" s="8"/>
      <c r="UUK58" s="8"/>
      <c r="UUL58" s="8"/>
      <c r="UUM58" s="8"/>
      <c r="UUN58" s="8"/>
      <c r="UUO58" s="8"/>
      <c r="UUP58" s="8"/>
      <c r="UUQ58" s="8"/>
      <c r="UUR58" s="8"/>
      <c r="UUS58" s="8"/>
      <c r="UUT58" s="8"/>
      <c r="UUU58" s="8"/>
      <c r="UUV58" s="8"/>
      <c r="UUW58" s="8"/>
      <c r="UUX58" s="8"/>
      <c r="UUY58" s="8"/>
      <c r="UUZ58" s="8"/>
      <c r="UVA58" s="8"/>
      <c r="UVB58" s="8"/>
      <c r="UVC58" s="8"/>
      <c r="UVD58" s="8"/>
      <c r="UVE58" s="8"/>
      <c r="UVF58" s="8"/>
      <c r="UVG58" s="8"/>
      <c r="UVH58" s="8"/>
      <c r="UVI58" s="8"/>
      <c r="UVJ58" s="8"/>
      <c r="UVK58" s="8"/>
      <c r="UVL58" s="8"/>
      <c r="UVM58" s="8"/>
      <c r="UVN58" s="8"/>
      <c r="UVO58" s="8"/>
      <c r="UVP58" s="8"/>
      <c r="UVQ58" s="8"/>
      <c r="UVR58" s="8"/>
      <c r="UVS58" s="8"/>
      <c r="UVT58" s="8"/>
      <c r="UVU58" s="8"/>
      <c r="UVV58" s="8"/>
      <c r="UVW58" s="8"/>
      <c r="UVX58" s="8"/>
      <c r="UVY58" s="8"/>
      <c r="UVZ58" s="8"/>
      <c r="UWA58" s="8"/>
      <c r="UWB58" s="8"/>
      <c r="UWC58" s="8"/>
      <c r="UWD58" s="8"/>
      <c r="UWE58" s="8"/>
      <c r="UWF58" s="8"/>
      <c r="UWG58" s="8"/>
      <c r="UWH58" s="8"/>
      <c r="UWI58" s="8"/>
      <c r="UWJ58" s="8"/>
      <c r="UWK58" s="8"/>
      <c r="UWL58" s="8"/>
      <c r="UWM58" s="8"/>
      <c r="UWN58" s="8"/>
      <c r="UWO58" s="8"/>
      <c r="UWP58" s="8"/>
      <c r="UWQ58" s="8"/>
      <c r="UWR58" s="8"/>
      <c r="UWS58" s="8"/>
      <c r="UWT58" s="8"/>
      <c r="UWU58" s="8"/>
      <c r="UWV58" s="8"/>
      <c r="UWW58" s="8"/>
      <c r="UWX58" s="8"/>
      <c r="UWY58" s="8"/>
      <c r="UWZ58" s="8"/>
      <c r="UXA58" s="8"/>
      <c r="UXB58" s="8"/>
      <c r="UXC58" s="8"/>
      <c r="UXD58" s="8"/>
      <c r="UXE58" s="8"/>
      <c r="UXF58" s="8"/>
      <c r="UXG58" s="8"/>
      <c r="UXH58" s="8"/>
      <c r="UXI58" s="8"/>
      <c r="UXJ58" s="8"/>
      <c r="UXK58" s="8"/>
      <c r="UXL58" s="8"/>
      <c r="UXM58" s="8"/>
      <c r="UXN58" s="8"/>
      <c r="UXO58" s="8"/>
      <c r="UXP58" s="8"/>
      <c r="UXQ58" s="8"/>
      <c r="UXR58" s="8"/>
      <c r="UXS58" s="8"/>
      <c r="UXT58" s="8"/>
      <c r="UXU58" s="8"/>
      <c r="UXV58" s="8"/>
      <c r="UXW58" s="8"/>
      <c r="UXX58" s="8"/>
      <c r="UXY58" s="8"/>
      <c r="UXZ58" s="8"/>
      <c r="UYA58" s="8"/>
      <c r="UYB58" s="8"/>
      <c r="UYC58" s="8"/>
      <c r="UYD58" s="8"/>
      <c r="UYE58" s="8"/>
      <c r="UYF58" s="8"/>
      <c r="UYG58" s="8"/>
      <c r="UYH58" s="8"/>
      <c r="UYI58" s="8"/>
      <c r="UYJ58" s="8"/>
      <c r="UYK58" s="8"/>
      <c r="UYL58" s="8"/>
      <c r="UYM58" s="8"/>
      <c r="UYN58" s="8"/>
      <c r="UYO58" s="8"/>
      <c r="UYP58" s="8"/>
      <c r="UYQ58" s="8"/>
      <c r="UYR58" s="8"/>
      <c r="UYS58" s="8"/>
      <c r="UYT58" s="8"/>
      <c r="UYU58" s="8"/>
      <c r="UYV58" s="8"/>
      <c r="UYW58" s="8"/>
      <c r="UYX58" s="8"/>
      <c r="UYY58" s="8"/>
      <c r="UYZ58" s="8"/>
      <c r="UZA58" s="8"/>
      <c r="UZB58" s="8"/>
      <c r="UZC58" s="8"/>
      <c r="UZD58" s="8"/>
      <c r="UZE58" s="8"/>
      <c r="UZF58" s="8"/>
      <c r="UZG58" s="8"/>
      <c r="UZH58" s="8"/>
      <c r="UZI58" s="8"/>
      <c r="UZJ58" s="8"/>
      <c r="UZK58" s="8"/>
      <c r="UZL58" s="8"/>
      <c r="UZM58" s="8"/>
      <c r="UZN58" s="8"/>
      <c r="UZO58" s="8"/>
      <c r="UZP58" s="8"/>
      <c r="UZQ58" s="8"/>
      <c r="UZR58" s="8"/>
      <c r="UZS58" s="8"/>
      <c r="UZT58" s="8"/>
      <c r="UZU58" s="8"/>
      <c r="UZV58" s="8"/>
      <c r="UZW58" s="8"/>
      <c r="UZX58" s="8"/>
      <c r="UZY58" s="8"/>
      <c r="UZZ58" s="8"/>
      <c r="VAA58" s="8"/>
      <c r="VAB58" s="8"/>
      <c r="VAC58" s="8"/>
      <c r="VAD58" s="8"/>
      <c r="VAE58" s="8"/>
      <c r="VAF58" s="8"/>
      <c r="VAG58" s="8"/>
      <c r="VAH58" s="8"/>
      <c r="VAI58" s="8"/>
      <c r="VAJ58" s="8"/>
      <c r="VAK58" s="8"/>
      <c r="VAL58" s="8"/>
      <c r="VAM58" s="8"/>
      <c r="VAN58" s="8"/>
      <c r="VAO58" s="8"/>
      <c r="VAP58" s="8"/>
      <c r="VAQ58" s="8"/>
      <c r="VAR58" s="8"/>
      <c r="VAS58" s="8"/>
      <c r="VAT58" s="8"/>
      <c r="VAU58" s="8"/>
      <c r="VAV58" s="8"/>
      <c r="VAW58" s="8"/>
      <c r="VAX58" s="8"/>
      <c r="VAY58" s="8"/>
      <c r="VAZ58" s="8"/>
      <c r="VBA58" s="8"/>
      <c r="VBB58" s="8"/>
      <c r="VBC58" s="8"/>
      <c r="VBD58" s="8"/>
      <c r="VBE58" s="8"/>
      <c r="VBF58" s="8"/>
      <c r="VBG58" s="8"/>
      <c r="VBH58" s="8"/>
      <c r="VBI58" s="8"/>
      <c r="VBJ58" s="8"/>
      <c r="VBK58" s="8"/>
      <c r="VBL58" s="8"/>
      <c r="VBM58" s="8"/>
      <c r="VBN58" s="8"/>
      <c r="VBO58" s="8"/>
      <c r="VBP58" s="8"/>
      <c r="VBQ58" s="8"/>
      <c r="VBR58" s="8"/>
      <c r="VBS58" s="8"/>
      <c r="VBT58" s="8"/>
      <c r="VBU58" s="8"/>
      <c r="VBV58" s="8"/>
      <c r="VBW58" s="8"/>
      <c r="VBX58" s="8"/>
      <c r="VBY58" s="8"/>
      <c r="VBZ58" s="8"/>
      <c r="VCA58" s="8"/>
      <c r="VCB58" s="8"/>
      <c r="VCC58" s="8"/>
      <c r="VCD58" s="8"/>
      <c r="VCE58" s="8"/>
      <c r="VCF58" s="8"/>
      <c r="VCG58" s="8"/>
      <c r="VCH58" s="8"/>
      <c r="VCI58" s="8"/>
      <c r="VCJ58" s="8"/>
      <c r="VCK58" s="8"/>
      <c r="VCL58" s="8"/>
      <c r="VCM58" s="8"/>
      <c r="VCN58" s="8"/>
      <c r="VCO58" s="8"/>
      <c r="VCP58" s="8"/>
      <c r="VCQ58" s="8"/>
      <c r="VCR58" s="8"/>
      <c r="VCS58" s="8"/>
      <c r="VCT58" s="8"/>
      <c r="VCU58" s="8"/>
      <c r="VCV58" s="8"/>
      <c r="VCW58" s="8"/>
      <c r="VCX58" s="8"/>
      <c r="VCY58" s="8"/>
      <c r="VCZ58" s="8"/>
      <c r="VDA58" s="8"/>
      <c r="VDB58" s="8"/>
      <c r="VDC58" s="8"/>
      <c r="VDD58" s="8"/>
      <c r="VDE58" s="8"/>
      <c r="VDF58" s="8"/>
      <c r="VDG58" s="8"/>
      <c r="VDH58" s="8"/>
      <c r="VDI58" s="8"/>
      <c r="VDJ58" s="8"/>
      <c r="VDK58" s="8"/>
      <c r="VDL58" s="8"/>
      <c r="VDM58" s="8"/>
      <c r="VDN58" s="8"/>
      <c r="VDO58" s="8"/>
      <c r="VDP58" s="8"/>
      <c r="VDQ58" s="8"/>
      <c r="VDR58" s="8"/>
      <c r="VDS58" s="8"/>
      <c r="VDT58" s="8"/>
      <c r="VDU58" s="8"/>
      <c r="VDV58" s="8"/>
      <c r="VDW58" s="8"/>
      <c r="VDX58" s="8"/>
      <c r="VDY58" s="8"/>
      <c r="VDZ58" s="8"/>
      <c r="VEA58" s="8"/>
      <c r="VEB58" s="8"/>
      <c r="VEC58" s="8"/>
      <c r="VED58" s="8"/>
      <c r="VEE58" s="8"/>
      <c r="VEF58" s="8"/>
      <c r="VEG58" s="8"/>
      <c r="VEH58" s="8"/>
      <c r="VEI58" s="8"/>
      <c r="VEJ58" s="8"/>
      <c r="VEK58" s="8"/>
      <c r="VEL58" s="8"/>
      <c r="VEM58" s="8"/>
      <c r="VEN58" s="8"/>
      <c r="VEO58" s="8"/>
      <c r="VEP58" s="8"/>
      <c r="VEQ58" s="8"/>
      <c r="VER58" s="8"/>
      <c r="VES58" s="8"/>
      <c r="VET58" s="8"/>
      <c r="VEU58" s="8"/>
      <c r="VEV58" s="8"/>
      <c r="VEW58" s="8"/>
      <c r="VEX58" s="8"/>
      <c r="VEY58" s="8"/>
      <c r="VEZ58" s="8"/>
      <c r="VFA58" s="8"/>
      <c r="VFB58" s="8"/>
      <c r="VFC58" s="8"/>
      <c r="VFD58" s="8"/>
      <c r="VFE58" s="8"/>
      <c r="VFF58" s="8"/>
      <c r="VFG58" s="8"/>
      <c r="VFH58" s="8"/>
      <c r="VFI58" s="8"/>
      <c r="VFJ58" s="8"/>
      <c r="VFK58" s="8"/>
      <c r="VFL58" s="8"/>
      <c r="VFM58" s="8"/>
      <c r="VFN58" s="8"/>
      <c r="VFO58" s="8"/>
      <c r="VFP58" s="8"/>
      <c r="VFQ58" s="8"/>
      <c r="VFR58" s="8"/>
      <c r="VFS58" s="8"/>
      <c r="VFT58" s="8"/>
      <c r="VFU58" s="8"/>
      <c r="VFV58" s="8"/>
      <c r="VFW58" s="8"/>
      <c r="VFX58" s="8"/>
      <c r="VFY58" s="8"/>
      <c r="VFZ58" s="8"/>
      <c r="VGA58" s="8"/>
      <c r="VGB58" s="8"/>
      <c r="VGC58" s="8"/>
      <c r="VGD58" s="8"/>
      <c r="VGE58" s="8"/>
      <c r="VGF58" s="8"/>
      <c r="VGG58" s="8"/>
      <c r="VGH58" s="8"/>
      <c r="VGI58" s="8"/>
      <c r="VGJ58" s="8"/>
      <c r="VGK58" s="8"/>
      <c r="VGL58" s="8"/>
      <c r="VGM58" s="8"/>
      <c r="VGN58" s="8"/>
      <c r="VGO58" s="8"/>
      <c r="VGP58" s="8"/>
      <c r="VGQ58" s="8"/>
      <c r="VGR58" s="8"/>
      <c r="VGS58" s="8"/>
      <c r="VGT58" s="8"/>
      <c r="VGU58" s="8"/>
      <c r="VGV58" s="8"/>
      <c r="VGW58" s="8"/>
      <c r="VGX58" s="8"/>
      <c r="VGY58" s="8"/>
      <c r="VGZ58" s="8"/>
      <c r="VHA58" s="8"/>
      <c r="VHB58" s="8"/>
      <c r="VHC58" s="8"/>
      <c r="VHD58" s="8"/>
      <c r="VHE58" s="8"/>
      <c r="VHF58" s="8"/>
      <c r="VHG58" s="8"/>
      <c r="VHH58" s="8"/>
      <c r="VHI58" s="8"/>
      <c r="VHJ58" s="8"/>
      <c r="VHK58" s="8"/>
      <c r="VHL58" s="8"/>
      <c r="VHM58" s="8"/>
      <c r="VHN58" s="8"/>
      <c r="VHO58" s="8"/>
      <c r="VHP58" s="8"/>
      <c r="VHQ58" s="8"/>
      <c r="VHR58" s="8"/>
      <c r="VHS58" s="8"/>
      <c r="VHT58" s="8"/>
      <c r="VHU58" s="8"/>
      <c r="VHV58" s="8"/>
      <c r="VHW58" s="8"/>
      <c r="VHX58" s="8"/>
      <c r="VHY58" s="8"/>
      <c r="VHZ58" s="8"/>
      <c r="VIA58" s="8"/>
      <c r="VIB58" s="8"/>
      <c r="VIC58" s="8"/>
      <c r="VID58" s="8"/>
      <c r="VIE58" s="8"/>
      <c r="VIF58" s="8"/>
      <c r="VIG58" s="8"/>
      <c r="VIH58" s="8"/>
      <c r="VII58" s="8"/>
      <c r="VIJ58" s="8"/>
      <c r="VIK58" s="8"/>
      <c r="VIL58" s="8"/>
      <c r="VIM58" s="8"/>
      <c r="VIN58" s="8"/>
      <c r="VIO58" s="8"/>
      <c r="VIP58" s="8"/>
      <c r="VIQ58" s="8"/>
      <c r="VIR58" s="8"/>
      <c r="VIS58" s="8"/>
      <c r="VIT58" s="8"/>
      <c r="VIU58" s="8"/>
      <c r="VIV58" s="8"/>
      <c r="VIW58" s="8"/>
      <c r="VIX58" s="8"/>
      <c r="VIY58" s="8"/>
      <c r="VIZ58" s="8"/>
      <c r="VJA58" s="8"/>
      <c r="VJB58" s="8"/>
      <c r="VJC58" s="8"/>
      <c r="VJD58" s="8"/>
      <c r="VJE58" s="8"/>
      <c r="VJF58" s="8"/>
      <c r="VJG58" s="8"/>
      <c r="VJH58" s="8"/>
      <c r="VJI58" s="8"/>
      <c r="VJJ58" s="8"/>
      <c r="VJK58" s="8"/>
      <c r="VJL58" s="8"/>
      <c r="VJM58" s="8"/>
      <c r="VJN58" s="8"/>
      <c r="VJO58" s="8"/>
      <c r="VJP58" s="8"/>
      <c r="VJQ58" s="8"/>
      <c r="VJR58" s="8"/>
      <c r="VJS58" s="8"/>
      <c r="VJT58" s="8"/>
      <c r="VJU58" s="8"/>
      <c r="VJV58" s="8"/>
      <c r="VJW58" s="8"/>
      <c r="VJX58" s="8"/>
      <c r="VJY58" s="8"/>
      <c r="VJZ58" s="8"/>
      <c r="VKA58" s="8"/>
      <c r="VKB58" s="8"/>
      <c r="VKC58" s="8"/>
      <c r="VKD58" s="8"/>
      <c r="VKE58" s="8"/>
      <c r="VKF58" s="8"/>
      <c r="VKG58" s="8"/>
      <c r="VKH58" s="8"/>
      <c r="VKI58" s="8"/>
      <c r="VKJ58" s="8"/>
      <c r="VKK58" s="8"/>
      <c r="VKL58" s="8"/>
      <c r="VKM58" s="8"/>
      <c r="VKN58" s="8"/>
      <c r="VKO58" s="8"/>
      <c r="VKP58" s="8"/>
      <c r="VKQ58" s="8"/>
      <c r="VKR58" s="8"/>
      <c r="VKS58" s="8"/>
      <c r="VKT58" s="8"/>
      <c r="VKU58" s="8"/>
      <c r="VKV58" s="8"/>
      <c r="VKW58" s="8"/>
      <c r="VKX58" s="8"/>
      <c r="VKY58" s="8"/>
      <c r="VKZ58" s="8"/>
      <c r="VLA58" s="8"/>
      <c r="VLB58" s="8"/>
      <c r="VLC58" s="8"/>
      <c r="VLD58" s="8"/>
      <c r="VLE58" s="8"/>
      <c r="VLF58" s="8"/>
      <c r="VLG58" s="8"/>
      <c r="VLH58" s="8"/>
      <c r="VLI58" s="8"/>
      <c r="VLJ58" s="8"/>
      <c r="VLK58" s="8"/>
      <c r="VLL58" s="8"/>
      <c r="VLM58" s="8"/>
      <c r="VLN58" s="8"/>
      <c r="VLO58" s="8"/>
      <c r="VLP58" s="8"/>
      <c r="VLQ58" s="8"/>
      <c r="VLR58" s="8"/>
      <c r="VLS58" s="8"/>
      <c r="VLT58" s="8"/>
      <c r="VLU58" s="8"/>
      <c r="VLV58" s="8"/>
      <c r="VLW58" s="8"/>
      <c r="VLX58" s="8"/>
      <c r="VLY58" s="8"/>
      <c r="VLZ58" s="8"/>
      <c r="VMA58" s="8"/>
      <c r="VMB58" s="8"/>
      <c r="VMC58" s="8"/>
      <c r="VMD58" s="8"/>
      <c r="VME58" s="8"/>
      <c r="VMF58" s="8"/>
      <c r="VMG58" s="8"/>
      <c r="VMH58" s="8"/>
      <c r="VMI58" s="8"/>
      <c r="VMJ58" s="8"/>
      <c r="VMK58" s="8"/>
      <c r="VML58" s="8"/>
      <c r="VMM58" s="8"/>
      <c r="VMN58" s="8"/>
      <c r="VMO58" s="8"/>
      <c r="VMP58" s="8"/>
      <c r="VMQ58" s="8"/>
      <c r="VMR58" s="8"/>
      <c r="VMS58" s="8"/>
      <c r="VMT58" s="8"/>
      <c r="VMU58" s="8"/>
      <c r="VMV58" s="8"/>
      <c r="VMW58" s="8"/>
      <c r="VMX58" s="8"/>
      <c r="VMY58" s="8"/>
      <c r="VMZ58" s="8"/>
      <c r="VNA58" s="8"/>
      <c r="VNB58" s="8"/>
      <c r="VNC58" s="8"/>
      <c r="VND58" s="8"/>
      <c r="VNE58" s="8"/>
      <c r="VNF58" s="8"/>
      <c r="VNG58" s="8"/>
      <c r="VNH58" s="8"/>
      <c r="VNI58" s="8"/>
      <c r="VNJ58" s="8"/>
      <c r="VNK58" s="8"/>
      <c r="VNL58" s="8"/>
      <c r="VNM58" s="8"/>
      <c r="VNN58" s="8"/>
      <c r="VNO58" s="8"/>
      <c r="VNP58" s="8"/>
      <c r="VNQ58" s="8"/>
      <c r="VNR58" s="8"/>
      <c r="VNS58" s="8"/>
      <c r="VNT58" s="8"/>
      <c r="VNU58" s="8"/>
      <c r="VNV58" s="8"/>
      <c r="VNW58" s="8"/>
      <c r="VNX58" s="8"/>
      <c r="VNY58" s="8"/>
      <c r="VNZ58" s="8"/>
      <c r="VOA58" s="8"/>
      <c r="VOB58" s="8"/>
      <c r="VOC58" s="8"/>
      <c r="VOD58" s="8"/>
      <c r="VOE58" s="8"/>
      <c r="VOF58" s="8"/>
      <c r="VOG58" s="8"/>
      <c r="VOH58" s="8"/>
      <c r="VOI58" s="8"/>
      <c r="VOJ58" s="8"/>
      <c r="VOK58" s="8"/>
      <c r="VOL58" s="8"/>
      <c r="VOM58" s="8"/>
      <c r="VON58" s="8"/>
      <c r="VOO58" s="8"/>
      <c r="VOP58" s="8"/>
      <c r="VOQ58" s="8"/>
      <c r="VOR58" s="8"/>
      <c r="VOS58" s="8"/>
      <c r="VOT58" s="8"/>
      <c r="VOU58" s="8"/>
      <c r="VOV58" s="8"/>
      <c r="VOW58" s="8"/>
      <c r="VOX58" s="8"/>
      <c r="VOY58" s="8"/>
      <c r="VOZ58" s="8"/>
      <c r="VPA58" s="8"/>
      <c r="VPB58" s="8"/>
      <c r="VPC58" s="8"/>
      <c r="VPD58" s="8"/>
      <c r="VPE58" s="8"/>
      <c r="VPF58" s="8"/>
      <c r="VPG58" s="8"/>
      <c r="VPH58" s="8"/>
      <c r="VPI58" s="8"/>
      <c r="VPJ58" s="8"/>
      <c r="VPK58" s="8"/>
      <c r="VPL58" s="8"/>
      <c r="VPM58" s="8"/>
      <c r="VPN58" s="8"/>
      <c r="VPO58" s="8"/>
      <c r="VPP58" s="8"/>
      <c r="VPQ58" s="8"/>
      <c r="VPR58" s="8"/>
      <c r="VPS58" s="8"/>
      <c r="VPT58" s="8"/>
      <c r="VPU58" s="8"/>
      <c r="VPV58" s="8"/>
      <c r="VPW58" s="8"/>
      <c r="VPX58" s="8"/>
      <c r="VPY58" s="8"/>
      <c r="VPZ58" s="8"/>
      <c r="VQA58" s="8"/>
      <c r="VQB58" s="8"/>
      <c r="VQC58" s="8"/>
      <c r="VQD58" s="8"/>
      <c r="VQE58" s="8"/>
      <c r="VQF58" s="8"/>
      <c r="VQG58" s="8"/>
      <c r="VQH58" s="8"/>
      <c r="VQI58" s="8"/>
      <c r="VQJ58" s="8"/>
      <c r="VQK58" s="8"/>
      <c r="VQL58" s="8"/>
      <c r="VQM58" s="8"/>
      <c r="VQN58" s="8"/>
      <c r="VQO58" s="8"/>
      <c r="VQP58" s="8"/>
      <c r="VQQ58" s="8"/>
      <c r="VQR58" s="8"/>
      <c r="VQS58" s="8"/>
      <c r="VQT58" s="8"/>
      <c r="VQU58" s="8"/>
      <c r="VQV58" s="8"/>
      <c r="VQW58" s="8"/>
      <c r="VQX58" s="8"/>
      <c r="VQY58" s="8"/>
      <c r="VQZ58" s="8"/>
      <c r="VRA58" s="8"/>
      <c r="VRB58" s="8"/>
      <c r="VRC58" s="8"/>
      <c r="VRD58" s="8"/>
      <c r="VRE58" s="8"/>
      <c r="VRF58" s="8"/>
      <c r="VRG58" s="8"/>
      <c r="VRH58" s="8"/>
      <c r="VRI58" s="8"/>
      <c r="VRJ58" s="8"/>
      <c r="VRK58" s="8"/>
      <c r="VRL58" s="8"/>
      <c r="VRM58" s="8"/>
      <c r="VRN58" s="8"/>
      <c r="VRO58" s="8"/>
      <c r="VRP58" s="8"/>
      <c r="VRQ58" s="8"/>
      <c r="VRR58" s="8"/>
      <c r="VRS58" s="8"/>
      <c r="VRT58" s="8"/>
      <c r="VRU58" s="8"/>
      <c r="VRV58" s="8"/>
      <c r="VRW58" s="8"/>
      <c r="VRX58" s="8"/>
      <c r="VRY58" s="8"/>
      <c r="VRZ58" s="8"/>
      <c r="VSA58" s="8"/>
      <c r="VSB58" s="8"/>
      <c r="VSC58" s="8"/>
      <c r="VSD58" s="8"/>
      <c r="VSE58" s="8"/>
      <c r="VSF58" s="8"/>
      <c r="VSG58" s="8"/>
      <c r="VSH58" s="8"/>
      <c r="VSI58" s="8"/>
      <c r="VSJ58" s="8"/>
      <c r="VSK58" s="8"/>
      <c r="VSL58" s="8"/>
      <c r="VSM58" s="8"/>
      <c r="VSN58" s="8"/>
      <c r="VSO58" s="8"/>
      <c r="VSP58" s="8"/>
      <c r="VSQ58" s="8"/>
      <c r="VSR58" s="8"/>
      <c r="VSS58" s="8"/>
      <c r="VST58" s="8"/>
      <c r="VSU58" s="8"/>
      <c r="VSV58" s="8"/>
      <c r="VSW58" s="8"/>
      <c r="VSX58" s="8"/>
      <c r="VSY58" s="8"/>
      <c r="VSZ58" s="8"/>
      <c r="VTA58" s="8"/>
      <c r="VTB58" s="8"/>
      <c r="VTC58" s="8"/>
      <c r="VTD58" s="8"/>
      <c r="VTE58" s="8"/>
      <c r="VTF58" s="8"/>
      <c r="VTG58" s="8"/>
      <c r="VTH58" s="8"/>
      <c r="VTI58" s="8"/>
      <c r="VTJ58" s="8"/>
      <c r="VTK58" s="8"/>
      <c r="VTL58" s="8"/>
      <c r="VTM58" s="8"/>
      <c r="VTN58" s="8"/>
      <c r="VTO58" s="8"/>
      <c r="VTP58" s="8"/>
      <c r="VTQ58" s="8"/>
      <c r="VTR58" s="8"/>
      <c r="VTS58" s="8"/>
      <c r="VTT58" s="8"/>
      <c r="VTU58" s="8"/>
      <c r="VTV58" s="8"/>
      <c r="VTW58" s="8"/>
      <c r="VTX58" s="8"/>
      <c r="VTY58" s="8"/>
      <c r="VTZ58" s="8"/>
      <c r="VUA58" s="8"/>
      <c r="VUB58" s="8"/>
      <c r="VUC58" s="8"/>
      <c r="VUD58" s="8"/>
      <c r="VUE58" s="8"/>
      <c r="VUF58" s="8"/>
      <c r="VUG58" s="8"/>
      <c r="VUH58" s="8"/>
      <c r="VUI58" s="8"/>
      <c r="VUJ58" s="8"/>
      <c r="VUK58" s="8"/>
      <c r="VUL58" s="8"/>
      <c r="VUM58" s="8"/>
      <c r="VUN58" s="8"/>
      <c r="VUO58" s="8"/>
      <c r="VUP58" s="8"/>
      <c r="VUQ58" s="8"/>
      <c r="VUR58" s="8"/>
      <c r="VUS58" s="8"/>
      <c r="VUT58" s="8"/>
      <c r="VUU58" s="8"/>
      <c r="VUV58" s="8"/>
      <c r="VUW58" s="8"/>
      <c r="VUX58" s="8"/>
      <c r="VUY58" s="8"/>
      <c r="VUZ58" s="8"/>
      <c r="VVA58" s="8"/>
      <c r="VVB58" s="8"/>
      <c r="VVC58" s="8"/>
      <c r="VVD58" s="8"/>
      <c r="VVE58" s="8"/>
      <c r="VVF58" s="8"/>
      <c r="VVG58" s="8"/>
      <c r="VVH58" s="8"/>
      <c r="VVI58" s="8"/>
      <c r="VVJ58" s="8"/>
      <c r="VVK58" s="8"/>
      <c r="VVL58" s="8"/>
      <c r="VVM58" s="8"/>
      <c r="VVN58" s="8"/>
      <c r="VVO58" s="8"/>
      <c r="VVP58" s="8"/>
      <c r="VVQ58" s="8"/>
      <c r="VVR58" s="8"/>
      <c r="VVS58" s="8"/>
      <c r="VVT58" s="8"/>
      <c r="VVU58" s="8"/>
      <c r="VVV58" s="8"/>
      <c r="VVW58" s="8"/>
      <c r="VVX58" s="8"/>
      <c r="VVY58" s="8"/>
      <c r="VVZ58" s="8"/>
      <c r="VWA58" s="8"/>
      <c r="VWB58" s="8"/>
      <c r="VWC58" s="8"/>
      <c r="VWD58" s="8"/>
      <c r="VWE58" s="8"/>
      <c r="VWF58" s="8"/>
      <c r="VWG58" s="8"/>
      <c r="VWH58" s="8"/>
      <c r="VWI58" s="8"/>
      <c r="VWJ58" s="8"/>
      <c r="VWK58" s="8"/>
      <c r="VWL58" s="8"/>
      <c r="VWM58" s="8"/>
      <c r="VWN58" s="8"/>
      <c r="VWO58" s="8"/>
      <c r="VWP58" s="8"/>
      <c r="VWQ58" s="8"/>
      <c r="VWR58" s="8"/>
      <c r="VWS58" s="8"/>
      <c r="VWT58" s="8"/>
      <c r="VWU58" s="8"/>
      <c r="VWV58" s="8"/>
      <c r="VWW58" s="8"/>
      <c r="VWX58" s="8"/>
      <c r="VWY58" s="8"/>
      <c r="VWZ58" s="8"/>
      <c r="VXA58" s="8"/>
      <c r="VXB58" s="8"/>
      <c r="VXC58" s="8"/>
      <c r="VXD58" s="8"/>
      <c r="VXE58" s="8"/>
      <c r="VXF58" s="8"/>
      <c r="VXG58" s="8"/>
      <c r="VXH58" s="8"/>
      <c r="VXI58" s="8"/>
      <c r="VXJ58" s="8"/>
      <c r="VXK58" s="8"/>
      <c r="VXL58" s="8"/>
      <c r="VXM58" s="8"/>
      <c r="VXN58" s="8"/>
      <c r="VXO58" s="8"/>
      <c r="VXP58" s="8"/>
      <c r="VXQ58" s="8"/>
      <c r="VXR58" s="8"/>
      <c r="VXS58" s="8"/>
      <c r="VXT58" s="8"/>
      <c r="VXU58" s="8"/>
      <c r="VXV58" s="8"/>
      <c r="VXW58" s="8"/>
      <c r="VXX58" s="8"/>
      <c r="VXY58" s="8"/>
      <c r="VXZ58" s="8"/>
      <c r="VYA58" s="8"/>
      <c r="VYB58" s="8"/>
      <c r="VYC58" s="8"/>
      <c r="VYD58" s="8"/>
      <c r="VYE58" s="8"/>
      <c r="VYF58" s="8"/>
      <c r="VYG58" s="8"/>
      <c r="VYH58" s="8"/>
      <c r="VYI58" s="8"/>
      <c r="VYJ58" s="8"/>
      <c r="VYK58" s="8"/>
      <c r="VYL58" s="8"/>
      <c r="VYM58" s="8"/>
      <c r="VYN58" s="8"/>
      <c r="VYO58" s="8"/>
      <c r="VYP58" s="8"/>
      <c r="VYQ58" s="8"/>
      <c r="VYR58" s="8"/>
      <c r="VYS58" s="8"/>
      <c r="VYT58" s="8"/>
      <c r="VYU58" s="8"/>
      <c r="VYV58" s="8"/>
      <c r="VYW58" s="8"/>
      <c r="VYX58" s="8"/>
      <c r="VYY58" s="8"/>
      <c r="VYZ58" s="8"/>
      <c r="VZA58" s="8"/>
      <c r="VZB58" s="8"/>
      <c r="VZC58" s="8"/>
      <c r="VZD58" s="8"/>
      <c r="VZE58" s="8"/>
      <c r="VZF58" s="8"/>
      <c r="VZG58" s="8"/>
      <c r="VZH58" s="8"/>
      <c r="VZI58" s="8"/>
      <c r="VZJ58" s="8"/>
      <c r="VZK58" s="8"/>
      <c r="VZL58" s="8"/>
      <c r="VZM58" s="8"/>
      <c r="VZN58" s="8"/>
      <c r="VZO58" s="8"/>
      <c r="VZP58" s="8"/>
      <c r="VZQ58" s="8"/>
      <c r="VZR58" s="8"/>
      <c r="VZS58" s="8"/>
      <c r="VZT58" s="8"/>
      <c r="VZU58" s="8"/>
      <c r="VZV58" s="8"/>
      <c r="VZW58" s="8"/>
      <c r="VZX58" s="8"/>
      <c r="VZY58" s="8"/>
      <c r="VZZ58" s="8"/>
      <c r="WAA58" s="8"/>
      <c r="WAB58" s="8"/>
      <c r="WAC58" s="8"/>
      <c r="WAD58" s="8"/>
      <c r="WAE58" s="8"/>
      <c r="WAF58" s="8"/>
      <c r="WAG58" s="8"/>
      <c r="WAH58" s="8"/>
      <c r="WAI58" s="8"/>
      <c r="WAJ58" s="8"/>
      <c r="WAK58" s="8"/>
      <c r="WAL58" s="8"/>
      <c r="WAM58" s="8"/>
      <c r="WAN58" s="8"/>
      <c r="WAO58" s="8"/>
      <c r="WAP58" s="8"/>
      <c r="WAQ58" s="8"/>
      <c r="WAR58" s="8"/>
      <c r="WAS58" s="8"/>
      <c r="WAT58" s="8"/>
      <c r="WAU58" s="8"/>
      <c r="WAV58" s="8"/>
      <c r="WAW58" s="8"/>
      <c r="WAX58" s="8"/>
      <c r="WAY58" s="8"/>
      <c r="WAZ58" s="8"/>
      <c r="WBA58" s="8"/>
      <c r="WBB58" s="8"/>
      <c r="WBC58" s="8"/>
      <c r="WBD58" s="8"/>
      <c r="WBE58" s="8"/>
      <c r="WBF58" s="8"/>
      <c r="WBG58" s="8"/>
      <c r="WBH58" s="8"/>
      <c r="WBI58" s="8"/>
      <c r="WBJ58" s="8"/>
      <c r="WBK58" s="8"/>
      <c r="WBL58" s="8"/>
      <c r="WBM58" s="8"/>
      <c r="WBN58" s="8"/>
      <c r="WBO58" s="8"/>
      <c r="WBP58" s="8"/>
      <c r="WBQ58" s="8"/>
      <c r="WBR58" s="8"/>
      <c r="WBS58" s="8"/>
      <c r="WBT58" s="8"/>
      <c r="WBU58" s="8"/>
      <c r="WBV58" s="8"/>
      <c r="WBW58" s="8"/>
      <c r="WBX58" s="8"/>
      <c r="WBY58" s="8"/>
      <c r="WBZ58" s="8"/>
      <c r="WCA58" s="8"/>
      <c r="WCB58" s="8"/>
      <c r="WCC58" s="8"/>
      <c r="WCD58" s="8"/>
      <c r="WCE58" s="8"/>
      <c r="WCF58" s="8"/>
      <c r="WCG58" s="8"/>
      <c r="WCH58" s="8"/>
      <c r="WCI58" s="8"/>
      <c r="WCJ58" s="8"/>
      <c r="WCK58" s="8"/>
      <c r="WCL58" s="8"/>
      <c r="WCM58" s="8"/>
      <c r="WCN58" s="8"/>
      <c r="WCO58" s="8"/>
      <c r="WCP58" s="8"/>
      <c r="WCQ58" s="8"/>
      <c r="WCR58" s="8"/>
      <c r="WCS58" s="8"/>
      <c r="WCT58" s="8"/>
      <c r="WCU58" s="8"/>
      <c r="WCV58" s="8"/>
      <c r="WCW58" s="8"/>
      <c r="WCX58" s="8"/>
      <c r="WCY58" s="8"/>
      <c r="WCZ58" s="8"/>
      <c r="WDA58" s="8"/>
      <c r="WDB58" s="8"/>
      <c r="WDC58" s="8"/>
      <c r="WDD58" s="8"/>
      <c r="WDE58" s="8"/>
      <c r="WDF58" s="8"/>
      <c r="WDG58" s="8"/>
      <c r="WDH58" s="8"/>
      <c r="WDI58" s="8"/>
      <c r="WDJ58" s="8"/>
      <c r="WDK58" s="8"/>
      <c r="WDL58" s="8"/>
      <c r="WDM58" s="8"/>
      <c r="WDN58" s="8"/>
      <c r="WDO58" s="8"/>
      <c r="WDP58" s="8"/>
      <c r="WDQ58" s="8"/>
      <c r="WDR58" s="8"/>
      <c r="WDS58" s="8"/>
      <c r="WDT58" s="8"/>
      <c r="WDU58" s="8"/>
      <c r="WDV58" s="8"/>
      <c r="WDW58" s="8"/>
      <c r="WDX58" s="8"/>
      <c r="WDY58" s="8"/>
      <c r="WDZ58" s="8"/>
      <c r="WEA58" s="8"/>
      <c r="WEB58" s="8"/>
      <c r="WEC58" s="8"/>
      <c r="WED58" s="8"/>
      <c r="WEE58" s="8"/>
      <c r="WEF58" s="8"/>
      <c r="WEG58" s="8"/>
      <c r="WEH58" s="8"/>
      <c r="WEI58" s="8"/>
      <c r="WEJ58" s="8"/>
      <c r="WEK58" s="8"/>
      <c r="WEL58" s="8"/>
      <c r="WEM58" s="8"/>
      <c r="WEN58" s="8"/>
      <c r="WEO58" s="8"/>
      <c r="WEP58" s="8"/>
      <c r="WEQ58" s="8"/>
      <c r="WER58" s="8"/>
      <c r="WES58" s="8"/>
      <c r="WET58" s="8"/>
      <c r="WEU58" s="8"/>
      <c r="WEV58" s="8"/>
      <c r="WEW58" s="8"/>
      <c r="WEX58" s="8"/>
      <c r="WEY58" s="8"/>
      <c r="WEZ58" s="8"/>
      <c r="WFA58" s="8"/>
      <c r="WFB58" s="8"/>
      <c r="WFC58" s="8"/>
      <c r="WFD58" s="8"/>
      <c r="WFE58" s="8"/>
      <c r="WFF58" s="8"/>
      <c r="WFG58" s="8"/>
      <c r="WFH58" s="8"/>
      <c r="WFI58" s="8"/>
      <c r="WFJ58" s="8"/>
      <c r="WFK58" s="8"/>
      <c r="WFL58" s="8"/>
      <c r="WFM58" s="8"/>
      <c r="WFN58" s="8"/>
      <c r="WFO58" s="8"/>
      <c r="WFP58" s="8"/>
      <c r="WFQ58" s="8"/>
      <c r="WFR58" s="8"/>
      <c r="WFS58" s="8"/>
      <c r="WFT58" s="8"/>
      <c r="WFU58" s="8"/>
      <c r="WFV58" s="8"/>
      <c r="WFW58" s="8"/>
      <c r="WFX58" s="8"/>
      <c r="WFY58" s="8"/>
      <c r="WFZ58" s="8"/>
      <c r="WGA58" s="8"/>
      <c r="WGB58" s="8"/>
      <c r="WGC58" s="8"/>
      <c r="WGD58" s="8"/>
      <c r="WGE58" s="8"/>
      <c r="WGF58" s="8"/>
      <c r="WGG58" s="8"/>
      <c r="WGH58" s="8"/>
      <c r="WGI58" s="8"/>
      <c r="WGJ58" s="8"/>
      <c r="WGK58" s="8"/>
      <c r="WGL58" s="8"/>
      <c r="WGM58" s="8"/>
      <c r="WGN58" s="8"/>
      <c r="WGO58" s="8"/>
      <c r="WGP58" s="8"/>
      <c r="WGQ58" s="8"/>
      <c r="WGR58" s="8"/>
      <c r="WGS58" s="8"/>
      <c r="WGT58" s="8"/>
      <c r="WGU58" s="8"/>
      <c r="WGV58" s="8"/>
      <c r="WGW58" s="8"/>
      <c r="WGX58" s="8"/>
      <c r="WGY58" s="8"/>
      <c r="WGZ58" s="8"/>
      <c r="WHA58" s="8"/>
      <c r="WHB58" s="8"/>
      <c r="WHC58" s="8"/>
      <c r="WHD58" s="8"/>
      <c r="WHE58" s="8"/>
      <c r="WHF58" s="8"/>
      <c r="WHG58" s="8"/>
      <c r="WHH58" s="8"/>
      <c r="WHI58" s="8"/>
      <c r="WHJ58" s="8"/>
      <c r="WHK58" s="8"/>
      <c r="WHL58" s="8"/>
      <c r="WHM58" s="8"/>
      <c r="WHN58" s="8"/>
      <c r="WHO58" s="8"/>
      <c r="WHP58" s="8"/>
      <c r="WHQ58" s="8"/>
      <c r="WHR58" s="8"/>
      <c r="WHS58" s="8"/>
      <c r="WHT58" s="8"/>
      <c r="WHU58" s="8"/>
      <c r="WHV58" s="8"/>
      <c r="WHW58" s="8"/>
      <c r="WHX58" s="8"/>
      <c r="WHY58" s="8"/>
      <c r="WHZ58" s="8"/>
      <c r="WIA58" s="8"/>
      <c r="WIB58" s="8"/>
      <c r="WIC58" s="8"/>
      <c r="WID58" s="8"/>
      <c r="WIE58" s="8"/>
      <c r="WIF58" s="8"/>
      <c r="WIG58" s="8"/>
      <c r="WIH58" s="8"/>
      <c r="WII58" s="8"/>
      <c r="WIJ58" s="8"/>
      <c r="WIK58" s="8"/>
      <c r="WIL58" s="8"/>
      <c r="WIM58" s="8"/>
      <c r="WIN58" s="8"/>
      <c r="WIO58" s="8"/>
      <c r="WIP58" s="8"/>
      <c r="WIQ58" s="8"/>
      <c r="WIR58" s="8"/>
      <c r="WIS58" s="8"/>
      <c r="WIT58" s="8"/>
      <c r="WIU58" s="8"/>
      <c r="WIV58" s="8"/>
      <c r="WIW58" s="8"/>
      <c r="WIX58" s="8"/>
      <c r="WIY58" s="8"/>
      <c r="WIZ58" s="8"/>
      <c r="WJA58" s="8"/>
      <c r="WJB58" s="8"/>
      <c r="WJC58" s="8"/>
      <c r="WJD58" s="8"/>
      <c r="WJE58" s="8"/>
      <c r="WJF58" s="8"/>
      <c r="WJG58" s="8"/>
      <c r="WJH58" s="8"/>
      <c r="WJI58" s="8"/>
      <c r="WJJ58" s="8"/>
      <c r="WJK58" s="8"/>
      <c r="WJL58" s="8"/>
      <c r="WJM58" s="8"/>
      <c r="WJN58" s="8"/>
      <c r="WJO58" s="8"/>
      <c r="WJP58" s="8"/>
      <c r="WJQ58" s="8"/>
      <c r="WJR58" s="8"/>
      <c r="WJS58" s="8"/>
      <c r="WJT58" s="8"/>
      <c r="WJU58" s="8"/>
      <c r="WJV58" s="8"/>
      <c r="WJW58" s="8"/>
      <c r="WJX58" s="8"/>
      <c r="WJY58" s="8"/>
      <c r="WJZ58" s="8"/>
      <c r="WKA58" s="8"/>
      <c r="WKB58" s="8"/>
      <c r="WKC58" s="8"/>
      <c r="WKD58" s="8"/>
      <c r="WKE58" s="8"/>
      <c r="WKF58" s="8"/>
      <c r="WKG58" s="8"/>
      <c r="WKH58" s="8"/>
      <c r="WKI58" s="8"/>
      <c r="WKJ58" s="8"/>
      <c r="WKK58" s="8"/>
      <c r="WKL58" s="8"/>
      <c r="WKM58" s="8"/>
      <c r="WKN58" s="8"/>
      <c r="WKO58" s="8"/>
      <c r="WKP58" s="8"/>
      <c r="WKQ58" s="8"/>
      <c r="WKR58" s="8"/>
      <c r="WKS58" s="8"/>
      <c r="WKT58" s="8"/>
      <c r="WKU58" s="8"/>
      <c r="WKV58" s="8"/>
      <c r="WKW58" s="8"/>
      <c r="WKX58" s="8"/>
      <c r="WKY58" s="8"/>
      <c r="WKZ58" s="8"/>
      <c r="WLA58" s="8"/>
      <c r="WLB58" s="8"/>
      <c r="WLC58" s="8"/>
      <c r="WLD58" s="8"/>
      <c r="WLE58" s="8"/>
      <c r="WLF58" s="8"/>
      <c r="WLG58" s="8"/>
      <c r="WLH58" s="8"/>
      <c r="WLI58" s="8"/>
      <c r="WLJ58" s="8"/>
      <c r="WLK58" s="8"/>
      <c r="WLL58" s="8"/>
      <c r="WLM58" s="8"/>
      <c r="WLN58" s="8"/>
      <c r="WLO58" s="8"/>
      <c r="WLP58" s="8"/>
      <c r="WLQ58" s="8"/>
      <c r="WLR58" s="8"/>
      <c r="WLS58" s="8"/>
      <c r="WLT58" s="8"/>
      <c r="WLU58" s="8"/>
      <c r="WLV58" s="8"/>
      <c r="WLW58" s="8"/>
      <c r="WLX58" s="8"/>
      <c r="WLY58" s="8"/>
      <c r="WLZ58" s="8"/>
      <c r="WMA58" s="8"/>
      <c r="WMB58" s="8"/>
      <c r="WMC58" s="8"/>
      <c r="WMD58" s="8"/>
      <c r="WME58" s="8"/>
      <c r="WMF58" s="8"/>
      <c r="WMG58" s="8"/>
      <c r="WMH58" s="8"/>
      <c r="WMI58" s="8"/>
      <c r="WMJ58" s="8"/>
      <c r="WMK58" s="8"/>
      <c r="WML58" s="8"/>
      <c r="WMM58" s="8"/>
      <c r="WMN58" s="8"/>
      <c r="WMO58" s="8"/>
      <c r="WMP58" s="8"/>
      <c r="WMQ58" s="8"/>
      <c r="WMR58" s="8"/>
      <c r="WMS58" s="8"/>
      <c r="WMT58" s="8"/>
      <c r="WMU58" s="8"/>
      <c r="WMV58" s="8"/>
      <c r="WMW58" s="8"/>
      <c r="WMX58" s="8"/>
      <c r="WMY58" s="8"/>
      <c r="WMZ58" s="8"/>
      <c r="WNA58" s="8"/>
      <c r="WNB58" s="8"/>
      <c r="WNC58" s="8"/>
      <c r="WND58" s="8"/>
      <c r="WNE58" s="8"/>
      <c r="WNF58" s="8"/>
      <c r="WNG58" s="8"/>
      <c r="WNH58" s="8"/>
      <c r="WNI58" s="8"/>
      <c r="WNJ58" s="8"/>
      <c r="WNK58" s="8"/>
      <c r="WNL58" s="8"/>
      <c r="WNM58" s="8"/>
      <c r="WNN58" s="8"/>
      <c r="WNO58" s="8"/>
      <c r="WNP58" s="8"/>
      <c r="WNQ58" s="8"/>
      <c r="WNR58" s="8"/>
      <c r="WNS58" s="8"/>
      <c r="WNT58" s="8"/>
      <c r="WNU58" s="8"/>
      <c r="WNV58" s="8"/>
      <c r="WNW58" s="8"/>
      <c r="WNX58" s="8"/>
      <c r="WNY58" s="8"/>
      <c r="WNZ58" s="8"/>
      <c r="WOA58" s="8"/>
      <c r="WOB58" s="8"/>
      <c r="WOC58" s="8"/>
      <c r="WOD58" s="8"/>
      <c r="WOE58" s="8"/>
      <c r="WOF58" s="8"/>
      <c r="WOG58" s="8"/>
      <c r="WOH58" s="8"/>
      <c r="WOI58" s="8"/>
      <c r="WOJ58" s="8"/>
      <c r="WOK58" s="8"/>
      <c r="WOL58" s="8"/>
      <c r="WOM58" s="8"/>
      <c r="WON58" s="8"/>
      <c r="WOO58" s="8"/>
      <c r="WOP58" s="8"/>
      <c r="WOQ58" s="8"/>
      <c r="WOR58" s="8"/>
      <c r="WOS58" s="8"/>
      <c r="WOT58" s="8"/>
      <c r="WOU58" s="8"/>
      <c r="WOV58" s="8"/>
      <c r="WOW58" s="8"/>
      <c r="WOX58" s="8"/>
      <c r="WOY58" s="8"/>
      <c r="WOZ58" s="8"/>
      <c r="WPA58" s="8"/>
      <c r="WPB58" s="8"/>
      <c r="WPC58" s="8"/>
      <c r="WPD58" s="8"/>
      <c r="WPE58" s="8"/>
      <c r="WPF58" s="8"/>
      <c r="WPG58" s="8"/>
      <c r="WPH58" s="8"/>
      <c r="WPI58" s="8"/>
      <c r="WPJ58" s="8"/>
      <c r="WPK58" s="8"/>
      <c r="WPL58" s="8"/>
      <c r="WPM58" s="8"/>
      <c r="WPN58" s="8"/>
      <c r="WPO58" s="8"/>
      <c r="WPP58" s="8"/>
      <c r="WPQ58" s="8"/>
      <c r="WPR58" s="8"/>
      <c r="WPS58" s="8"/>
      <c r="WPT58" s="8"/>
      <c r="WPU58" s="8"/>
      <c r="WPV58" s="8"/>
      <c r="WPW58" s="8"/>
      <c r="WPX58" s="8"/>
      <c r="WPY58" s="8"/>
      <c r="WPZ58" s="8"/>
      <c r="WQA58" s="8"/>
      <c r="WQB58" s="8"/>
      <c r="WQC58" s="8"/>
      <c r="WQD58" s="8"/>
      <c r="WQE58" s="8"/>
      <c r="WQF58" s="8"/>
      <c r="WQG58" s="8"/>
      <c r="WQH58" s="8"/>
      <c r="WQI58" s="8"/>
      <c r="WQJ58" s="8"/>
      <c r="WQK58" s="8"/>
      <c r="WQL58" s="8"/>
      <c r="WQM58" s="8"/>
      <c r="WQN58" s="8"/>
      <c r="WQO58" s="8"/>
      <c r="WQP58" s="8"/>
      <c r="WQQ58" s="8"/>
      <c r="WQR58" s="8"/>
      <c r="WQS58" s="8"/>
      <c r="WQT58" s="8"/>
      <c r="WQU58" s="8"/>
      <c r="WQV58" s="8"/>
      <c r="WQW58" s="8"/>
      <c r="WQX58" s="8"/>
      <c r="WQY58" s="8"/>
      <c r="WQZ58" s="8"/>
      <c r="WRA58" s="8"/>
      <c r="WRB58" s="8"/>
      <c r="WRC58" s="8"/>
      <c r="WRD58" s="8"/>
      <c r="WRE58" s="8"/>
      <c r="WRF58" s="8"/>
      <c r="WRG58" s="8"/>
      <c r="WRH58" s="8"/>
      <c r="WRI58" s="8"/>
      <c r="WRJ58" s="8"/>
      <c r="WRK58" s="8"/>
      <c r="WRL58" s="8"/>
      <c r="WRM58" s="8"/>
      <c r="WRN58" s="8"/>
      <c r="WRO58" s="8"/>
      <c r="WRP58" s="8"/>
      <c r="WRQ58" s="8"/>
      <c r="WRR58" s="8"/>
      <c r="WRS58" s="8"/>
      <c r="WRT58" s="8"/>
      <c r="WRU58" s="8"/>
      <c r="WRV58" s="8"/>
      <c r="WRW58" s="8"/>
      <c r="WRX58" s="8"/>
      <c r="WRY58" s="8"/>
      <c r="WRZ58" s="8"/>
      <c r="WSA58" s="8"/>
      <c r="WSB58" s="8"/>
      <c r="WSC58" s="8"/>
      <c r="WSD58" s="8"/>
      <c r="WSE58" s="8"/>
      <c r="WSF58" s="8"/>
      <c r="WSG58" s="8"/>
      <c r="WSH58" s="8"/>
      <c r="WSI58" s="8"/>
      <c r="WSJ58" s="8"/>
      <c r="WSK58" s="8"/>
      <c r="WSL58" s="8"/>
      <c r="WSM58" s="8"/>
      <c r="WSN58" s="8"/>
      <c r="WSO58" s="8"/>
      <c r="WSP58" s="8"/>
      <c r="WSQ58" s="8"/>
      <c r="WSR58" s="8"/>
      <c r="WSS58" s="8"/>
      <c r="WST58" s="8"/>
      <c r="WSU58" s="8"/>
      <c r="WSV58" s="8"/>
      <c r="WSW58" s="8"/>
      <c r="WSX58" s="8"/>
      <c r="WSY58" s="8"/>
      <c r="WSZ58" s="8"/>
      <c r="WTA58" s="8"/>
      <c r="WTB58" s="8"/>
      <c r="WTC58" s="8"/>
      <c r="WTD58" s="8"/>
      <c r="WTE58" s="8"/>
      <c r="WTF58" s="8"/>
      <c r="WTG58" s="8"/>
      <c r="WTH58" s="8"/>
      <c r="WTI58" s="8"/>
      <c r="WTJ58" s="8"/>
      <c r="WTK58" s="8"/>
      <c r="WTL58" s="8"/>
      <c r="WTM58" s="8"/>
      <c r="WTN58" s="8"/>
      <c r="WTO58" s="8"/>
      <c r="WTP58" s="8"/>
      <c r="WTQ58" s="8"/>
      <c r="WTR58" s="8"/>
      <c r="WTS58" s="8"/>
      <c r="WTT58" s="8"/>
      <c r="WTU58" s="8"/>
      <c r="WTV58" s="8"/>
      <c r="WTW58" s="8"/>
      <c r="WTX58" s="8"/>
      <c r="WTY58" s="8"/>
      <c r="WTZ58" s="8"/>
      <c r="WUA58" s="8"/>
      <c r="WUB58" s="8"/>
      <c r="WUC58" s="8"/>
      <c r="WUD58" s="8"/>
      <c r="WUE58" s="8"/>
      <c r="WUF58" s="8"/>
      <c r="WUG58" s="8"/>
      <c r="WUH58" s="8"/>
      <c r="WUI58" s="8"/>
      <c r="WUJ58" s="8"/>
      <c r="WUK58" s="8"/>
      <c r="WUL58" s="8"/>
      <c r="WUM58" s="8"/>
      <c r="WUN58" s="8"/>
      <c r="WUO58" s="8"/>
      <c r="WUP58" s="8"/>
      <c r="WUQ58" s="8"/>
      <c r="WUR58" s="8"/>
      <c r="WUS58" s="8"/>
      <c r="WUT58" s="8"/>
      <c r="WUU58" s="8"/>
      <c r="WUV58" s="8"/>
      <c r="WUW58" s="8"/>
      <c r="WUX58" s="8"/>
      <c r="WUY58" s="8"/>
      <c r="WUZ58" s="8"/>
      <c r="WVA58" s="8"/>
      <c r="WVB58" s="8"/>
      <c r="WVC58" s="8"/>
      <c r="WVD58" s="8"/>
    </row>
    <row r="59" spans="1:16124" s="15" customFormat="1" ht="13.5" customHeight="1" x14ac:dyDescent="0.25">
      <c r="A59" s="53" t="s">
        <v>78</v>
      </c>
      <c r="B59" s="50">
        <v>10</v>
      </c>
      <c r="C59" s="64" t="s">
        <v>34</v>
      </c>
      <c r="D59" s="53" t="s">
        <v>233</v>
      </c>
      <c r="E59" s="164">
        <v>41486</v>
      </c>
      <c r="F59" s="50" t="s">
        <v>1709</v>
      </c>
      <c r="G59" s="169" t="s">
        <v>234</v>
      </c>
      <c r="H59" s="50"/>
      <c r="I59" s="78" t="s">
        <v>1618</v>
      </c>
      <c r="J59" s="50" t="s">
        <v>43</v>
      </c>
      <c r="K59" s="45" t="s">
        <v>1714</v>
      </c>
      <c r="L59" s="168" t="s">
        <v>44</v>
      </c>
      <c r="M59" s="74" t="s">
        <v>1715</v>
      </c>
      <c r="N59" s="174">
        <v>2200</v>
      </c>
      <c r="O59" s="50" t="s">
        <v>1716</v>
      </c>
      <c r="P59" s="63" t="s">
        <v>1717</v>
      </c>
      <c r="Q59" s="50" t="s">
        <v>82</v>
      </c>
      <c r="R59" s="67" t="s">
        <v>239</v>
      </c>
      <c r="S59" s="67" t="s">
        <v>240</v>
      </c>
      <c r="T59" s="5"/>
      <c r="U59" s="5"/>
      <c r="V59" s="5" t="s">
        <v>41</v>
      </c>
      <c r="W59" s="6" t="s">
        <v>42</v>
      </c>
      <c r="X59" s="6" t="s">
        <v>42</v>
      </c>
      <c r="Y59" s="46" t="s">
        <v>95</v>
      </c>
      <c r="Z59" s="46" t="s">
        <v>55</v>
      </c>
      <c r="AA59" s="46" t="s">
        <v>107</v>
      </c>
      <c r="AB59" s="13">
        <v>0.41666666666666669</v>
      </c>
      <c r="AC59" s="13">
        <v>0.5</v>
      </c>
      <c r="AD59" s="14">
        <v>8.3333333333333329E-2</v>
      </c>
      <c r="AE59" s="50">
        <v>1</v>
      </c>
      <c r="AF59" s="50">
        <v>4</v>
      </c>
      <c r="AG59" s="11">
        <v>8.3333333333333329E-2</v>
      </c>
      <c r="AH59" s="11">
        <f t="shared" si="1"/>
        <v>0.33333333333333331</v>
      </c>
      <c r="AI59" s="5"/>
      <c r="AJ59" s="4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</row>
    <row r="60" spans="1:16124" s="15" customFormat="1" ht="13.5" customHeight="1" x14ac:dyDescent="0.25">
      <c r="A60" s="53" t="s">
        <v>78</v>
      </c>
      <c r="B60" s="50">
        <v>10</v>
      </c>
      <c r="C60" s="64" t="s">
        <v>34</v>
      </c>
      <c r="D60" s="53" t="s">
        <v>233</v>
      </c>
      <c r="E60" s="164">
        <v>41486</v>
      </c>
      <c r="F60" s="50" t="s">
        <v>1709</v>
      </c>
      <c r="G60" s="169" t="s">
        <v>234</v>
      </c>
      <c r="H60" s="50"/>
      <c r="I60" s="78">
        <v>5051951000294</v>
      </c>
      <c r="J60" s="50" t="s">
        <v>235</v>
      </c>
      <c r="K60" s="45" t="s">
        <v>444</v>
      </c>
      <c r="L60" s="168" t="s">
        <v>237</v>
      </c>
      <c r="M60" s="74" t="s">
        <v>445</v>
      </c>
      <c r="N60" s="50">
        <v>784</v>
      </c>
      <c r="O60" s="50" t="s">
        <v>30</v>
      </c>
      <c r="P60" s="63" t="s">
        <v>1718</v>
      </c>
      <c r="Q60" s="50" t="s">
        <v>82</v>
      </c>
      <c r="R60" s="67" t="s">
        <v>239</v>
      </c>
      <c r="S60" s="67" t="s">
        <v>240</v>
      </c>
      <c r="T60" s="5" t="s">
        <v>446</v>
      </c>
      <c r="U60" s="5" t="s">
        <v>447</v>
      </c>
      <c r="V60" s="5" t="s">
        <v>35</v>
      </c>
      <c r="W60" s="6" t="s">
        <v>1609</v>
      </c>
      <c r="X60" s="6" t="s">
        <v>1849</v>
      </c>
      <c r="Y60" s="46" t="s">
        <v>95</v>
      </c>
      <c r="Z60" s="46" t="s">
        <v>32</v>
      </c>
      <c r="AA60" s="46" t="s">
        <v>1669</v>
      </c>
      <c r="AB60" s="13">
        <v>0.54166666666666663</v>
      </c>
      <c r="AC60" s="13">
        <v>0.68055555555555547</v>
      </c>
      <c r="AD60" s="14">
        <v>0.1388888888888889</v>
      </c>
      <c r="AE60" s="50">
        <v>1</v>
      </c>
      <c r="AF60" s="50">
        <v>4</v>
      </c>
      <c r="AG60" s="11">
        <v>0.1388888888888889</v>
      </c>
      <c r="AH60" s="11">
        <f t="shared" si="1"/>
        <v>0.55555555555555558</v>
      </c>
      <c r="AI60" s="5"/>
      <c r="AJ60" s="4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</row>
    <row r="61" spans="1:16124" s="15" customFormat="1" ht="13.5" customHeight="1" x14ac:dyDescent="0.25">
      <c r="A61" s="53" t="s">
        <v>78</v>
      </c>
      <c r="B61" s="50">
        <v>10</v>
      </c>
      <c r="C61" s="64" t="s">
        <v>34</v>
      </c>
      <c r="D61" s="53" t="s">
        <v>233</v>
      </c>
      <c r="E61" s="164">
        <v>41486</v>
      </c>
      <c r="F61" s="50" t="s">
        <v>1709</v>
      </c>
      <c r="G61" s="169" t="s">
        <v>234</v>
      </c>
      <c r="H61" s="50"/>
      <c r="I61" s="78">
        <v>5051951000294</v>
      </c>
      <c r="J61" s="50" t="s">
        <v>235</v>
      </c>
      <c r="K61" s="45" t="s">
        <v>236</v>
      </c>
      <c r="L61" s="168" t="s">
        <v>237</v>
      </c>
      <c r="M61" s="74" t="s">
        <v>238</v>
      </c>
      <c r="N61" s="50">
        <v>1159</v>
      </c>
      <c r="O61" s="50" t="s">
        <v>30</v>
      </c>
      <c r="P61" s="63" t="s">
        <v>1719</v>
      </c>
      <c r="Q61" s="50" t="s">
        <v>82</v>
      </c>
      <c r="R61" s="67" t="s">
        <v>239</v>
      </c>
      <c r="S61" s="67" t="s">
        <v>240</v>
      </c>
      <c r="T61" s="5" t="s">
        <v>241</v>
      </c>
      <c r="U61" s="5" t="s">
        <v>242</v>
      </c>
      <c r="V61" s="5" t="s">
        <v>35</v>
      </c>
      <c r="W61" s="6" t="s">
        <v>1609</v>
      </c>
      <c r="X61" s="6" t="s">
        <v>1849</v>
      </c>
      <c r="Y61" s="46" t="s">
        <v>103</v>
      </c>
      <c r="Z61" s="46" t="s">
        <v>55</v>
      </c>
      <c r="AA61" s="46" t="s">
        <v>443</v>
      </c>
      <c r="AB61" s="13">
        <v>0.41666666666666669</v>
      </c>
      <c r="AC61" s="13">
        <v>0.58333333333333337</v>
      </c>
      <c r="AD61" s="14">
        <v>0.16666666666666666</v>
      </c>
      <c r="AE61" s="50">
        <v>1</v>
      </c>
      <c r="AF61" s="50">
        <v>4</v>
      </c>
      <c r="AG61" s="11">
        <v>0.16666666666666666</v>
      </c>
      <c r="AH61" s="11">
        <f t="shared" si="1"/>
        <v>0.66666666666666663</v>
      </c>
      <c r="AI61" s="5"/>
      <c r="AJ61" s="4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</row>
    <row r="62" spans="1:16124" ht="13.5" customHeight="1" x14ac:dyDescent="0.25">
      <c r="A62" s="4" t="s">
        <v>78</v>
      </c>
      <c r="B62" s="5">
        <v>11</v>
      </c>
      <c r="C62" s="43" t="s">
        <v>34</v>
      </c>
      <c r="D62" s="53" t="s">
        <v>243</v>
      </c>
      <c r="E62" s="164">
        <v>42447</v>
      </c>
      <c r="F62" s="50" t="s">
        <v>1720</v>
      </c>
      <c r="G62" s="169" t="s">
        <v>244</v>
      </c>
      <c r="H62" s="50"/>
      <c r="I62" s="70">
        <v>47508411022559</v>
      </c>
      <c r="J62" s="50" t="s">
        <v>245</v>
      </c>
      <c r="K62" s="45" t="s">
        <v>246</v>
      </c>
      <c r="L62" s="45" t="s">
        <v>247</v>
      </c>
      <c r="M62" s="3" t="s">
        <v>248</v>
      </c>
      <c r="N62" s="5">
        <v>31</v>
      </c>
      <c r="O62" s="5" t="s">
        <v>30</v>
      </c>
      <c r="P62" s="6" t="s">
        <v>1721</v>
      </c>
      <c r="Q62" s="5" t="s">
        <v>82</v>
      </c>
      <c r="R62" s="67" t="s">
        <v>250</v>
      </c>
      <c r="S62" s="67" t="s">
        <v>251</v>
      </c>
      <c r="T62" s="5" t="s">
        <v>252</v>
      </c>
      <c r="U62" s="5" t="s">
        <v>60</v>
      </c>
      <c r="V62" s="5" t="s">
        <v>35</v>
      </c>
      <c r="W62" s="6" t="s">
        <v>1609</v>
      </c>
      <c r="X62" s="6" t="s">
        <v>1849</v>
      </c>
      <c r="Y62" s="46" t="s">
        <v>85</v>
      </c>
      <c r="Z62" s="46" t="s">
        <v>36</v>
      </c>
      <c r="AA62" s="46" t="s">
        <v>1629</v>
      </c>
      <c r="AB62" s="13">
        <v>0.41666666666666669</v>
      </c>
      <c r="AC62" s="13">
        <v>0.68055555555555547</v>
      </c>
      <c r="AD62" s="14">
        <v>0.22222222222222221</v>
      </c>
      <c r="AE62" s="5">
        <v>1</v>
      </c>
      <c r="AF62" s="5">
        <v>4</v>
      </c>
      <c r="AG62" s="11">
        <v>0.22222222222222221</v>
      </c>
      <c r="AH62" s="11">
        <f t="shared" si="1"/>
        <v>0.88888888888888884</v>
      </c>
      <c r="AI62" s="5"/>
      <c r="AJ62" s="4"/>
    </row>
    <row r="63" spans="1:16124" ht="13.5" customHeight="1" x14ac:dyDescent="0.25">
      <c r="A63" s="4" t="s">
        <v>78</v>
      </c>
      <c r="B63" s="5">
        <v>11</v>
      </c>
      <c r="C63" s="43" t="s">
        <v>34</v>
      </c>
      <c r="D63" s="53" t="s">
        <v>243</v>
      </c>
      <c r="E63" s="164">
        <v>42447</v>
      </c>
      <c r="F63" s="50" t="s">
        <v>1720</v>
      </c>
      <c r="G63" s="169" t="s">
        <v>244</v>
      </c>
      <c r="H63" s="50"/>
      <c r="I63" s="50" t="s">
        <v>253</v>
      </c>
      <c r="J63" s="50" t="s">
        <v>110</v>
      </c>
      <c r="K63" s="45" t="s">
        <v>254</v>
      </c>
      <c r="L63" s="45" t="s">
        <v>111</v>
      </c>
      <c r="M63" s="3" t="s">
        <v>255</v>
      </c>
      <c r="N63" s="5">
        <v>4479</v>
      </c>
      <c r="O63" s="5" t="s">
        <v>256</v>
      </c>
      <c r="P63" s="6" t="s">
        <v>257</v>
      </c>
      <c r="Q63" s="5" t="s">
        <v>82</v>
      </c>
      <c r="R63" s="67" t="s">
        <v>250</v>
      </c>
      <c r="S63" s="67" t="s">
        <v>251</v>
      </c>
      <c r="T63" s="5"/>
      <c r="U63" s="5" t="s">
        <v>258</v>
      </c>
      <c r="V63" s="5" t="s">
        <v>41</v>
      </c>
      <c r="W63" s="6" t="s">
        <v>61</v>
      </c>
      <c r="X63" s="6" t="s">
        <v>61</v>
      </c>
      <c r="Y63" s="46" t="s">
        <v>95</v>
      </c>
      <c r="Z63" s="46" t="s">
        <v>55</v>
      </c>
      <c r="AA63" s="46" t="s">
        <v>443</v>
      </c>
      <c r="AB63" s="13">
        <v>0.41666666666666669</v>
      </c>
      <c r="AC63" s="13">
        <v>0.58333333333333337</v>
      </c>
      <c r="AD63" s="14">
        <v>0.16666666666666666</v>
      </c>
      <c r="AE63" s="182">
        <v>1</v>
      </c>
      <c r="AF63" s="182">
        <v>4</v>
      </c>
      <c r="AG63" s="11">
        <v>0.16666666666666666</v>
      </c>
      <c r="AH63" s="11">
        <f t="shared" si="1"/>
        <v>0.66666666666666663</v>
      </c>
      <c r="AI63" s="5"/>
      <c r="AJ63" s="4"/>
    </row>
    <row r="64" spans="1:16124" ht="13.5" customHeight="1" x14ac:dyDescent="0.25">
      <c r="A64" s="4" t="s">
        <v>78</v>
      </c>
      <c r="B64" s="5">
        <v>11</v>
      </c>
      <c r="C64" s="43" t="s">
        <v>34</v>
      </c>
      <c r="D64" s="53" t="s">
        <v>243</v>
      </c>
      <c r="E64" s="164">
        <v>42447</v>
      </c>
      <c r="F64" s="50" t="s">
        <v>1720</v>
      </c>
      <c r="G64" s="169" t="s">
        <v>244</v>
      </c>
      <c r="H64" s="50"/>
      <c r="I64" s="70">
        <v>47508411022559</v>
      </c>
      <c r="J64" s="50" t="s">
        <v>245</v>
      </c>
      <c r="K64" s="45" t="s">
        <v>246</v>
      </c>
      <c r="L64" s="45" t="s">
        <v>247</v>
      </c>
      <c r="M64" s="3" t="s">
        <v>248</v>
      </c>
      <c r="N64" s="5">
        <v>31</v>
      </c>
      <c r="O64" s="5" t="s">
        <v>30</v>
      </c>
      <c r="P64" s="6" t="s">
        <v>1721</v>
      </c>
      <c r="Q64" s="5" t="s">
        <v>82</v>
      </c>
      <c r="R64" s="67" t="s">
        <v>250</v>
      </c>
      <c r="S64" s="67" t="s">
        <v>251</v>
      </c>
      <c r="T64" s="5" t="s">
        <v>252</v>
      </c>
      <c r="U64" s="5" t="s">
        <v>60</v>
      </c>
      <c r="V64" s="5" t="s">
        <v>35</v>
      </c>
      <c r="W64" s="6" t="s">
        <v>1609</v>
      </c>
      <c r="X64" s="6" t="s">
        <v>1849</v>
      </c>
      <c r="Y64" s="46" t="s">
        <v>103</v>
      </c>
      <c r="Z64" s="46" t="s">
        <v>55</v>
      </c>
      <c r="AA64" s="46" t="s">
        <v>443</v>
      </c>
      <c r="AB64" s="13">
        <v>0.41666666666666669</v>
      </c>
      <c r="AC64" s="13">
        <v>0.58333333333333337</v>
      </c>
      <c r="AD64" s="14">
        <v>0.16666666666666666</v>
      </c>
      <c r="AE64" s="5">
        <v>1</v>
      </c>
      <c r="AF64" s="5">
        <v>4</v>
      </c>
      <c r="AG64" s="11">
        <v>0.16666666666666666</v>
      </c>
      <c r="AH64" s="11">
        <f t="shared" si="1"/>
        <v>0.66666666666666663</v>
      </c>
      <c r="AI64" s="5"/>
      <c r="AJ64" s="4"/>
    </row>
    <row r="65" spans="1:36" ht="13.5" customHeight="1" x14ac:dyDescent="0.2">
      <c r="A65" s="4" t="s">
        <v>78</v>
      </c>
      <c r="B65" s="50">
        <v>12</v>
      </c>
      <c r="C65" s="64" t="s">
        <v>34</v>
      </c>
      <c r="D65" s="53" t="s">
        <v>259</v>
      </c>
      <c r="E65" s="166">
        <v>41134</v>
      </c>
      <c r="F65" s="50" t="s">
        <v>260</v>
      </c>
      <c r="G65" s="169" t="s">
        <v>261</v>
      </c>
      <c r="H65" s="50"/>
      <c r="I65" s="70"/>
      <c r="J65" s="50" t="s">
        <v>1637</v>
      </c>
      <c r="K65" s="50" t="s">
        <v>1722</v>
      </c>
      <c r="L65" s="79" t="s">
        <v>1723</v>
      </c>
      <c r="M65" s="131" t="s">
        <v>1724</v>
      </c>
      <c r="N65" s="79" t="s">
        <v>33</v>
      </c>
      <c r="O65" s="79" t="s">
        <v>30</v>
      </c>
      <c r="P65" s="79">
        <v>72215511</v>
      </c>
      <c r="Q65" s="79" t="s">
        <v>115</v>
      </c>
      <c r="R65" s="138" t="s">
        <v>262</v>
      </c>
      <c r="S65" s="138" t="s">
        <v>116</v>
      </c>
      <c r="T65" s="79" t="s">
        <v>1725</v>
      </c>
      <c r="U65" s="79" t="s">
        <v>1726</v>
      </c>
      <c r="V65" s="79" t="s">
        <v>35</v>
      </c>
      <c r="W65" s="79" t="s">
        <v>1643</v>
      </c>
      <c r="X65" s="79" t="s">
        <v>1849</v>
      </c>
      <c r="Y65" s="46" t="s">
        <v>85</v>
      </c>
      <c r="Z65" s="46" t="s">
        <v>36</v>
      </c>
      <c r="AA65" s="46" t="s">
        <v>1610</v>
      </c>
      <c r="AB65" s="13">
        <v>0.41666666666666669</v>
      </c>
      <c r="AC65" s="13">
        <v>0.70833333333333337</v>
      </c>
      <c r="AD65" s="14">
        <v>0.25</v>
      </c>
      <c r="AE65" s="50">
        <v>1</v>
      </c>
      <c r="AF65" s="50">
        <v>4</v>
      </c>
      <c r="AG65" s="11">
        <v>0.25</v>
      </c>
      <c r="AH65" s="11">
        <f t="shared" si="1"/>
        <v>1</v>
      </c>
      <c r="AI65" s="5"/>
      <c r="AJ65" s="4"/>
    </row>
    <row r="66" spans="1:36" ht="13.5" customHeight="1" x14ac:dyDescent="0.25">
      <c r="A66" s="4" t="s">
        <v>78</v>
      </c>
      <c r="B66" s="5">
        <v>12</v>
      </c>
      <c r="C66" s="64" t="s">
        <v>34</v>
      </c>
      <c r="D66" s="53" t="s">
        <v>259</v>
      </c>
      <c r="E66" s="166">
        <v>41134</v>
      </c>
      <c r="F66" s="50" t="s">
        <v>260</v>
      </c>
      <c r="G66" s="169" t="s">
        <v>261</v>
      </c>
      <c r="H66" s="50"/>
      <c r="I66" s="170" t="s">
        <v>117</v>
      </c>
      <c r="J66" s="50" t="s">
        <v>118</v>
      </c>
      <c r="K66" s="50" t="s">
        <v>271</v>
      </c>
      <c r="L66" s="79" t="s">
        <v>119</v>
      </c>
      <c r="M66" s="131" t="s">
        <v>272</v>
      </c>
      <c r="N66" s="79" t="s">
        <v>33</v>
      </c>
      <c r="O66" s="79" t="s">
        <v>30</v>
      </c>
      <c r="P66" s="79" t="s">
        <v>270</v>
      </c>
      <c r="Q66" s="79" t="s">
        <v>115</v>
      </c>
      <c r="R66" s="138" t="s">
        <v>262</v>
      </c>
      <c r="S66" s="138" t="s">
        <v>116</v>
      </c>
      <c r="T66" s="79" t="s">
        <v>273</v>
      </c>
      <c r="U66" s="79" t="s">
        <v>274</v>
      </c>
      <c r="V66" s="79" t="s">
        <v>31</v>
      </c>
      <c r="W66" s="79" t="s">
        <v>1928</v>
      </c>
      <c r="X66" s="79" t="s">
        <v>1928</v>
      </c>
      <c r="Y66" s="46" t="s">
        <v>95</v>
      </c>
      <c r="Z66" s="46" t="s">
        <v>55</v>
      </c>
      <c r="AA66" s="46" t="s">
        <v>109</v>
      </c>
      <c r="AB66" s="13">
        <v>0.41666666666666669</v>
      </c>
      <c r="AC66" s="13">
        <v>0.54166666666666663</v>
      </c>
      <c r="AD66" s="14">
        <v>0.125</v>
      </c>
      <c r="AE66" s="182">
        <v>1</v>
      </c>
      <c r="AF66" s="182">
        <v>4</v>
      </c>
      <c r="AG66" s="11">
        <v>0.125</v>
      </c>
      <c r="AH66" s="11">
        <f t="shared" si="1"/>
        <v>0.5</v>
      </c>
      <c r="AI66" s="5"/>
      <c r="AJ66" s="4"/>
    </row>
    <row r="67" spans="1:36" ht="13.5" customHeight="1" x14ac:dyDescent="0.25">
      <c r="A67" s="4" t="s">
        <v>78</v>
      </c>
      <c r="B67" s="5">
        <v>12</v>
      </c>
      <c r="C67" s="64" t="s">
        <v>34</v>
      </c>
      <c r="D67" s="53" t="s">
        <v>259</v>
      </c>
      <c r="E67" s="166">
        <v>41134</v>
      </c>
      <c r="F67" s="50" t="s">
        <v>260</v>
      </c>
      <c r="G67" s="169" t="s">
        <v>261</v>
      </c>
      <c r="H67" s="50"/>
      <c r="I67" s="70">
        <v>47508411022559</v>
      </c>
      <c r="J67" s="50" t="s">
        <v>524</v>
      </c>
      <c r="K67" s="45" t="s">
        <v>1727</v>
      </c>
      <c r="L67" s="45" t="s">
        <v>1615</v>
      </c>
      <c r="M67" s="3" t="s">
        <v>1728</v>
      </c>
      <c r="N67" s="5" t="s">
        <v>33</v>
      </c>
      <c r="O67" s="5" t="s">
        <v>30</v>
      </c>
      <c r="P67" s="6" t="s">
        <v>1729</v>
      </c>
      <c r="Q67" s="50" t="s">
        <v>115</v>
      </c>
      <c r="R67" s="67" t="s">
        <v>262</v>
      </c>
      <c r="S67" s="67" t="s">
        <v>116</v>
      </c>
      <c r="T67" s="5"/>
      <c r="U67" s="5"/>
      <c r="V67" s="5" t="s">
        <v>41</v>
      </c>
      <c r="W67" s="6" t="s">
        <v>42</v>
      </c>
      <c r="X67" s="6" t="s">
        <v>42</v>
      </c>
      <c r="Y67" s="46" t="s">
        <v>95</v>
      </c>
      <c r="Z67" s="46" t="s">
        <v>32</v>
      </c>
      <c r="AA67" s="46" t="s">
        <v>1623</v>
      </c>
      <c r="AB67" s="13">
        <v>0.58333333333333337</v>
      </c>
      <c r="AC67" s="13">
        <v>0.70833333333333337</v>
      </c>
      <c r="AD67" s="14">
        <v>0.125</v>
      </c>
      <c r="AE67" s="182">
        <v>1</v>
      </c>
      <c r="AF67" s="182">
        <v>4</v>
      </c>
      <c r="AG67" s="11">
        <v>0.125</v>
      </c>
      <c r="AH67" s="11">
        <f t="shared" si="1"/>
        <v>0.5</v>
      </c>
      <c r="AI67" s="5"/>
      <c r="AJ67" s="4"/>
    </row>
    <row r="68" spans="1:36" ht="13.5" customHeight="1" x14ac:dyDescent="0.25">
      <c r="A68" s="4" t="s">
        <v>78</v>
      </c>
      <c r="B68" s="5">
        <v>12</v>
      </c>
      <c r="C68" s="64" t="s">
        <v>34</v>
      </c>
      <c r="D68" s="53" t="s">
        <v>259</v>
      </c>
      <c r="E68" s="166">
        <v>41134</v>
      </c>
      <c r="F68" s="50" t="s">
        <v>260</v>
      </c>
      <c r="G68" s="169" t="s">
        <v>261</v>
      </c>
      <c r="H68" s="50"/>
      <c r="I68" s="181" t="s">
        <v>265</v>
      </c>
      <c r="J68" s="50" t="s">
        <v>118</v>
      </c>
      <c r="K68" s="50" t="s">
        <v>266</v>
      </c>
      <c r="L68" s="79" t="s">
        <v>119</v>
      </c>
      <c r="M68" s="131" t="s">
        <v>267</v>
      </c>
      <c r="N68" s="79" t="s">
        <v>33</v>
      </c>
      <c r="O68" s="79" t="s">
        <v>30</v>
      </c>
      <c r="P68" s="79" t="s">
        <v>263</v>
      </c>
      <c r="Q68" s="79" t="s">
        <v>115</v>
      </c>
      <c r="R68" s="138" t="s">
        <v>264</v>
      </c>
      <c r="S68" s="138" t="s">
        <v>116</v>
      </c>
      <c r="T68" s="79" t="s">
        <v>268</v>
      </c>
      <c r="U68" s="79" t="s">
        <v>269</v>
      </c>
      <c r="V68" s="79" t="s">
        <v>31</v>
      </c>
      <c r="W68" s="79" t="s">
        <v>1928</v>
      </c>
      <c r="X68" s="79" t="s">
        <v>1928</v>
      </c>
      <c r="Y68" s="46" t="s">
        <v>103</v>
      </c>
      <c r="Z68" s="46" t="s">
        <v>55</v>
      </c>
      <c r="AA68" s="46" t="s">
        <v>109</v>
      </c>
      <c r="AB68" s="13">
        <v>0.41666666666666669</v>
      </c>
      <c r="AC68" s="13">
        <v>0.54166666666666663</v>
      </c>
      <c r="AD68" s="14">
        <v>0.125</v>
      </c>
      <c r="AE68" s="182">
        <v>1</v>
      </c>
      <c r="AF68" s="182">
        <v>4</v>
      </c>
      <c r="AG68" s="11">
        <v>0.125</v>
      </c>
      <c r="AH68" s="11">
        <f t="shared" si="1"/>
        <v>0.5</v>
      </c>
      <c r="AI68" s="5"/>
      <c r="AJ68" s="4"/>
    </row>
    <row r="69" spans="1:36" ht="13.5" customHeight="1" x14ac:dyDescent="0.25">
      <c r="A69" s="4" t="s">
        <v>78</v>
      </c>
      <c r="B69" s="5">
        <v>12</v>
      </c>
      <c r="C69" s="64" t="s">
        <v>34</v>
      </c>
      <c r="D69" s="53" t="s">
        <v>259</v>
      </c>
      <c r="E69" s="166">
        <v>41134</v>
      </c>
      <c r="F69" s="50" t="s">
        <v>260</v>
      </c>
      <c r="G69" s="169" t="s">
        <v>261</v>
      </c>
      <c r="H69" s="50"/>
      <c r="I69" s="170" t="s">
        <v>1730</v>
      </c>
      <c r="J69" s="50" t="s">
        <v>1637</v>
      </c>
      <c r="K69" s="50" t="s">
        <v>1731</v>
      </c>
      <c r="L69" s="79" t="s">
        <v>1723</v>
      </c>
      <c r="M69" s="131" t="s">
        <v>1732</v>
      </c>
      <c r="N69" s="79" t="s">
        <v>33</v>
      </c>
      <c r="O69" s="79" t="s">
        <v>30</v>
      </c>
      <c r="P69" s="79" t="s">
        <v>1733</v>
      </c>
      <c r="Q69" s="79" t="s">
        <v>115</v>
      </c>
      <c r="R69" s="138" t="s">
        <v>264</v>
      </c>
      <c r="S69" s="138" t="s">
        <v>116</v>
      </c>
      <c r="T69" s="79" t="s">
        <v>1734</v>
      </c>
      <c r="U69" s="79" t="s">
        <v>1735</v>
      </c>
      <c r="V69" s="79" t="s">
        <v>35</v>
      </c>
      <c r="W69" s="79" t="s">
        <v>1643</v>
      </c>
      <c r="X69" s="79" t="s">
        <v>1849</v>
      </c>
      <c r="Y69" s="46" t="s">
        <v>103</v>
      </c>
      <c r="Z69" s="46" t="s">
        <v>32</v>
      </c>
      <c r="AA69" s="46" t="s">
        <v>1623</v>
      </c>
      <c r="AB69" s="13">
        <v>0.58333333333333337</v>
      </c>
      <c r="AC69" s="13">
        <v>0.70833333333333337</v>
      </c>
      <c r="AD69" s="14">
        <v>0.125</v>
      </c>
      <c r="AE69" s="182">
        <v>1</v>
      </c>
      <c r="AF69" s="182">
        <v>4</v>
      </c>
      <c r="AG69" s="11">
        <v>0.125</v>
      </c>
      <c r="AH69" s="11">
        <f t="shared" si="1"/>
        <v>0.5</v>
      </c>
      <c r="AI69" s="5"/>
      <c r="AJ69" s="4"/>
    </row>
    <row r="70" spans="1:36" ht="13.5" customHeight="1" x14ac:dyDescent="0.2">
      <c r="A70" s="4" t="s">
        <v>78</v>
      </c>
      <c r="B70" s="5">
        <v>12</v>
      </c>
      <c r="C70" s="64" t="s">
        <v>34</v>
      </c>
      <c r="D70" s="53" t="s">
        <v>259</v>
      </c>
      <c r="E70" s="166">
        <v>41134</v>
      </c>
      <c r="F70" s="50" t="s">
        <v>260</v>
      </c>
      <c r="G70" s="169" t="s">
        <v>261</v>
      </c>
      <c r="H70" s="50"/>
      <c r="I70" s="170" t="s">
        <v>117</v>
      </c>
      <c r="J70" s="50" t="s">
        <v>118</v>
      </c>
      <c r="K70" s="50" t="s">
        <v>271</v>
      </c>
      <c r="L70" s="79" t="s">
        <v>119</v>
      </c>
      <c r="M70" s="131" t="s">
        <v>272</v>
      </c>
      <c r="N70" s="79" t="s">
        <v>33</v>
      </c>
      <c r="O70" s="79" t="s">
        <v>30</v>
      </c>
      <c r="P70" s="79" t="s">
        <v>270</v>
      </c>
      <c r="Q70" s="79" t="s">
        <v>115</v>
      </c>
      <c r="R70" s="138" t="s">
        <v>262</v>
      </c>
      <c r="S70" s="138" t="s">
        <v>116</v>
      </c>
      <c r="T70" s="79" t="s">
        <v>273</v>
      </c>
      <c r="U70" s="79" t="s">
        <v>274</v>
      </c>
      <c r="V70" s="79" t="s">
        <v>31</v>
      </c>
      <c r="W70" s="79" t="s">
        <v>1928</v>
      </c>
      <c r="X70" s="79" t="s">
        <v>1928</v>
      </c>
      <c r="Y70" s="46" t="s">
        <v>104</v>
      </c>
      <c r="Z70" s="46" t="s">
        <v>55</v>
      </c>
      <c r="AA70" s="46" t="s">
        <v>443</v>
      </c>
      <c r="AB70" s="13">
        <v>0.41666666666666669</v>
      </c>
      <c r="AC70" s="13">
        <v>0.58333333333333337</v>
      </c>
      <c r="AD70" s="14">
        <v>0.16666666666666666</v>
      </c>
      <c r="AE70" s="50">
        <v>1</v>
      </c>
      <c r="AF70" s="50">
        <v>4</v>
      </c>
      <c r="AG70" s="11">
        <v>0.16666666666666666</v>
      </c>
      <c r="AH70" s="11">
        <f t="shared" si="1"/>
        <v>0.66666666666666663</v>
      </c>
      <c r="AI70" s="5"/>
      <c r="AJ70" s="4"/>
    </row>
    <row r="71" spans="1:36" ht="13.5" customHeight="1" x14ac:dyDescent="0.2">
      <c r="A71" s="4" t="s">
        <v>78</v>
      </c>
      <c r="B71" s="5">
        <v>13</v>
      </c>
      <c r="C71" s="43" t="s">
        <v>34</v>
      </c>
      <c r="D71" s="53" t="s">
        <v>275</v>
      </c>
      <c r="E71" s="164">
        <v>43082</v>
      </c>
      <c r="F71" s="50" t="s">
        <v>1967</v>
      </c>
      <c r="G71" s="254" t="s">
        <v>1968</v>
      </c>
      <c r="H71" s="50"/>
      <c r="I71" s="78">
        <v>4565289000570</v>
      </c>
      <c r="J71" s="79" t="s">
        <v>207</v>
      </c>
      <c r="K71" s="79" t="s">
        <v>215</v>
      </c>
      <c r="L71" s="79" t="s">
        <v>208</v>
      </c>
      <c r="M71" s="131" t="s">
        <v>216</v>
      </c>
      <c r="N71" s="79">
        <v>423</v>
      </c>
      <c r="O71" s="79" t="s">
        <v>30</v>
      </c>
      <c r="P71" s="79" t="s">
        <v>217</v>
      </c>
      <c r="Q71" s="79" t="s">
        <v>49</v>
      </c>
      <c r="R71" s="138" t="s">
        <v>209</v>
      </c>
      <c r="S71" s="138" t="s">
        <v>210</v>
      </c>
      <c r="T71" s="79" t="s">
        <v>1736</v>
      </c>
      <c r="U71" s="79" t="s">
        <v>68</v>
      </c>
      <c r="V71" s="50" t="s">
        <v>31</v>
      </c>
      <c r="W71" s="50" t="s">
        <v>1928</v>
      </c>
      <c r="X71" s="50" t="s">
        <v>1928</v>
      </c>
      <c r="Y71" s="62" t="s">
        <v>85</v>
      </c>
      <c r="Z71" s="62" t="s">
        <v>55</v>
      </c>
      <c r="AA71" s="62" t="s">
        <v>96</v>
      </c>
      <c r="AB71" s="58">
        <v>0.41666666666666669</v>
      </c>
      <c r="AC71" s="58">
        <v>0.5</v>
      </c>
      <c r="AD71" s="59">
        <v>0.125</v>
      </c>
      <c r="AE71" s="50">
        <v>1</v>
      </c>
      <c r="AF71" s="50">
        <v>4</v>
      </c>
      <c r="AG71" s="60">
        <v>0.125</v>
      </c>
      <c r="AH71" s="11">
        <f t="shared" si="1"/>
        <v>0.5</v>
      </c>
      <c r="AI71" s="5"/>
      <c r="AJ71" s="4"/>
    </row>
    <row r="72" spans="1:36" ht="13.5" customHeight="1" x14ac:dyDescent="0.2">
      <c r="A72" s="4" t="s">
        <v>78</v>
      </c>
      <c r="B72" s="5">
        <v>13</v>
      </c>
      <c r="C72" s="43" t="s">
        <v>34</v>
      </c>
      <c r="D72" s="53" t="s">
        <v>275</v>
      </c>
      <c r="E72" s="164">
        <v>43082</v>
      </c>
      <c r="F72" s="50" t="s">
        <v>1967</v>
      </c>
      <c r="G72" s="254" t="s">
        <v>1968</v>
      </c>
      <c r="H72" s="50"/>
      <c r="I72" s="78">
        <v>4565289000570</v>
      </c>
      <c r="J72" s="79" t="s">
        <v>207</v>
      </c>
      <c r="K72" s="79" t="s">
        <v>284</v>
      </c>
      <c r="L72" s="79" t="s">
        <v>208</v>
      </c>
      <c r="M72" s="131" t="s">
        <v>213</v>
      </c>
      <c r="N72" s="79">
        <v>482</v>
      </c>
      <c r="O72" s="79" t="s">
        <v>214</v>
      </c>
      <c r="P72" s="79" t="s">
        <v>283</v>
      </c>
      <c r="Q72" s="79" t="s">
        <v>49</v>
      </c>
      <c r="R72" s="138" t="s">
        <v>209</v>
      </c>
      <c r="S72" s="138" t="s">
        <v>210</v>
      </c>
      <c r="T72" s="79" t="s">
        <v>1737</v>
      </c>
      <c r="U72" s="79" t="s">
        <v>285</v>
      </c>
      <c r="V72" s="50" t="s">
        <v>31</v>
      </c>
      <c r="W72" s="50" t="s">
        <v>1928</v>
      </c>
      <c r="X72" s="50" t="s">
        <v>1928</v>
      </c>
      <c r="Y72" s="62" t="s">
        <v>85</v>
      </c>
      <c r="Z72" s="62" t="s">
        <v>32</v>
      </c>
      <c r="AA72" s="62" t="s">
        <v>1776</v>
      </c>
      <c r="AB72" s="58">
        <v>0.54166666666666663</v>
      </c>
      <c r="AC72" s="58">
        <v>0.66666666666666663</v>
      </c>
      <c r="AD72" s="59">
        <v>0.125</v>
      </c>
      <c r="AE72" s="50">
        <v>1</v>
      </c>
      <c r="AF72" s="50">
        <v>4</v>
      </c>
      <c r="AG72" s="60">
        <v>0.125</v>
      </c>
      <c r="AH72" s="11">
        <f t="shared" si="1"/>
        <v>0.5</v>
      </c>
      <c r="AI72" s="5"/>
      <c r="AJ72" s="4"/>
    </row>
    <row r="73" spans="1:36" ht="13.5" customHeight="1" x14ac:dyDescent="0.2">
      <c r="A73" s="4" t="s">
        <v>78</v>
      </c>
      <c r="B73" s="5">
        <v>13</v>
      </c>
      <c r="C73" s="43" t="s">
        <v>34</v>
      </c>
      <c r="D73" s="53" t="s">
        <v>275</v>
      </c>
      <c r="E73" s="164">
        <v>43082</v>
      </c>
      <c r="F73" s="50" t="s">
        <v>1967</v>
      </c>
      <c r="G73" s="254" t="s">
        <v>1968</v>
      </c>
      <c r="H73" s="50"/>
      <c r="I73" s="78">
        <v>4565289000570</v>
      </c>
      <c r="J73" s="79" t="s">
        <v>207</v>
      </c>
      <c r="K73" s="79" t="s">
        <v>222</v>
      </c>
      <c r="L73" s="79" t="s">
        <v>208</v>
      </c>
      <c r="M73" s="131" t="s">
        <v>223</v>
      </c>
      <c r="N73" s="79">
        <v>3105</v>
      </c>
      <c r="O73" s="79" t="s">
        <v>162</v>
      </c>
      <c r="P73" s="79" t="s">
        <v>224</v>
      </c>
      <c r="Q73" s="79" t="s">
        <v>49</v>
      </c>
      <c r="R73" s="138" t="s">
        <v>209</v>
      </c>
      <c r="S73" s="138" t="s">
        <v>210</v>
      </c>
      <c r="T73" s="79" t="s">
        <v>225</v>
      </c>
      <c r="U73" s="79" t="s">
        <v>70</v>
      </c>
      <c r="V73" s="50" t="s">
        <v>31</v>
      </c>
      <c r="W73" s="50" t="s">
        <v>1928</v>
      </c>
      <c r="X73" s="50" t="s">
        <v>1928</v>
      </c>
      <c r="Y73" s="79" t="s">
        <v>95</v>
      </c>
      <c r="Z73" s="79" t="s">
        <v>55</v>
      </c>
      <c r="AA73" s="62" t="s">
        <v>96</v>
      </c>
      <c r="AB73" s="58">
        <v>0.41666666666666669</v>
      </c>
      <c r="AC73" s="58">
        <v>0.5</v>
      </c>
      <c r="AD73" s="59">
        <v>0.125</v>
      </c>
      <c r="AE73" s="50">
        <v>1</v>
      </c>
      <c r="AF73" s="50">
        <v>2</v>
      </c>
      <c r="AG73" s="60">
        <v>0.125</v>
      </c>
      <c r="AH73" s="11">
        <f t="shared" si="1"/>
        <v>0.25</v>
      </c>
      <c r="AI73" s="180"/>
      <c r="AJ73" s="4"/>
    </row>
    <row r="74" spans="1:36" ht="13.5" customHeight="1" x14ac:dyDescent="0.2">
      <c r="A74" s="4" t="s">
        <v>78</v>
      </c>
      <c r="B74" s="5">
        <v>13</v>
      </c>
      <c r="C74" s="43" t="s">
        <v>34</v>
      </c>
      <c r="D74" s="53" t="s">
        <v>275</v>
      </c>
      <c r="E74" s="164">
        <v>43082</v>
      </c>
      <c r="F74" s="50" t="s">
        <v>1967</v>
      </c>
      <c r="G74" s="254" t="s">
        <v>1968</v>
      </c>
      <c r="H74" s="50"/>
      <c r="I74" s="78">
        <v>4565289000570</v>
      </c>
      <c r="J74" s="79" t="s">
        <v>207</v>
      </c>
      <c r="K74" s="79" t="s">
        <v>279</v>
      </c>
      <c r="L74" s="79" t="s">
        <v>208</v>
      </c>
      <c r="M74" s="131" t="s">
        <v>278</v>
      </c>
      <c r="N74" s="79">
        <v>114</v>
      </c>
      <c r="O74" s="79" t="s">
        <v>63</v>
      </c>
      <c r="P74" s="79" t="s">
        <v>280</v>
      </c>
      <c r="Q74" s="79" t="s">
        <v>49</v>
      </c>
      <c r="R74" s="138" t="s">
        <v>209</v>
      </c>
      <c r="S74" s="138" t="s">
        <v>210</v>
      </c>
      <c r="T74" s="79" t="s">
        <v>281</v>
      </c>
      <c r="U74" s="79" t="s">
        <v>282</v>
      </c>
      <c r="V74" s="50" t="s">
        <v>31</v>
      </c>
      <c r="W74" s="50" t="s">
        <v>1928</v>
      </c>
      <c r="X74" s="50" t="s">
        <v>1928</v>
      </c>
      <c r="Y74" s="79" t="s">
        <v>95</v>
      </c>
      <c r="Z74" s="79" t="s">
        <v>32</v>
      </c>
      <c r="AA74" s="62" t="s">
        <v>1776</v>
      </c>
      <c r="AB74" s="58">
        <v>0.54166666666666663</v>
      </c>
      <c r="AC74" s="58">
        <v>0.66666666666666663</v>
      </c>
      <c r="AD74" s="59">
        <v>0.125</v>
      </c>
      <c r="AE74" s="50">
        <v>1</v>
      </c>
      <c r="AF74" s="50">
        <v>2</v>
      </c>
      <c r="AG74" s="60">
        <v>0.125</v>
      </c>
      <c r="AH74" s="11">
        <f t="shared" si="1"/>
        <v>0.25</v>
      </c>
      <c r="AI74" s="180"/>
      <c r="AJ74" s="4"/>
    </row>
    <row r="75" spans="1:36" ht="13.5" customHeight="1" x14ac:dyDescent="0.2">
      <c r="A75" s="4" t="s">
        <v>78</v>
      </c>
      <c r="B75" s="5">
        <v>13</v>
      </c>
      <c r="C75" s="43" t="s">
        <v>34</v>
      </c>
      <c r="D75" s="53" t="s">
        <v>275</v>
      </c>
      <c r="E75" s="164">
        <v>43082</v>
      </c>
      <c r="F75" s="50" t="s">
        <v>1967</v>
      </c>
      <c r="G75" s="254" t="s">
        <v>1968</v>
      </c>
      <c r="H75" s="50"/>
      <c r="I75" s="78">
        <v>4565289000570</v>
      </c>
      <c r="J75" s="79" t="s">
        <v>207</v>
      </c>
      <c r="K75" s="79" t="s">
        <v>1969</v>
      </c>
      <c r="L75" s="79" t="s">
        <v>208</v>
      </c>
      <c r="M75" s="131" t="s">
        <v>1970</v>
      </c>
      <c r="N75" s="79">
        <v>32</v>
      </c>
      <c r="O75" s="79" t="s">
        <v>30</v>
      </c>
      <c r="P75" s="79" t="s">
        <v>1971</v>
      </c>
      <c r="Q75" s="79" t="s">
        <v>49</v>
      </c>
      <c r="R75" s="138" t="s">
        <v>209</v>
      </c>
      <c r="S75" s="138" t="s">
        <v>210</v>
      </c>
      <c r="T75" s="79" t="s">
        <v>1972</v>
      </c>
      <c r="U75" s="79" t="s">
        <v>1973</v>
      </c>
      <c r="V75" s="50" t="s">
        <v>31</v>
      </c>
      <c r="W75" s="50" t="s">
        <v>1928</v>
      </c>
      <c r="X75" s="50" t="s">
        <v>1928</v>
      </c>
      <c r="Y75" s="79" t="s">
        <v>95</v>
      </c>
      <c r="Z75" s="79" t="s">
        <v>55</v>
      </c>
      <c r="AA75" s="62" t="s">
        <v>1776</v>
      </c>
      <c r="AB75" s="58">
        <v>0.41666666666666669</v>
      </c>
      <c r="AC75" s="58">
        <v>0.5</v>
      </c>
      <c r="AD75" s="59">
        <v>0.125</v>
      </c>
      <c r="AE75" s="50">
        <v>1</v>
      </c>
      <c r="AF75" s="50">
        <v>2</v>
      </c>
      <c r="AG75" s="60">
        <v>0.125</v>
      </c>
      <c r="AH75" s="11">
        <f t="shared" si="1"/>
        <v>0.25</v>
      </c>
      <c r="AI75" s="180"/>
      <c r="AJ75" s="4"/>
    </row>
    <row r="76" spans="1:36" ht="13.5" customHeight="1" x14ac:dyDescent="0.2">
      <c r="A76" s="4" t="s">
        <v>78</v>
      </c>
      <c r="B76" s="5">
        <v>13</v>
      </c>
      <c r="C76" s="43" t="s">
        <v>34</v>
      </c>
      <c r="D76" s="53" t="s">
        <v>275</v>
      </c>
      <c r="E76" s="164">
        <v>43082</v>
      </c>
      <c r="F76" s="50" t="s">
        <v>1967</v>
      </c>
      <c r="G76" s="254" t="s">
        <v>1968</v>
      </c>
      <c r="H76" s="50"/>
      <c r="I76" s="78">
        <v>4565289000570</v>
      </c>
      <c r="J76" s="79" t="s">
        <v>207</v>
      </c>
      <c r="K76" s="79" t="s">
        <v>218</v>
      </c>
      <c r="L76" s="79" t="s">
        <v>208</v>
      </c>
      <c r="M76" s="131" t="s">
        <v>219</v>
      </c>
      <c r="N76" s="79">
        <v>5705</v>
      </c>
      <c r="O76" s="79" t="s">
        <v>220</v>
      </c>
      <c r="P76" s="79" t="s">
        <v>221</v>
      </c>
      <c r="Q76" s="79" t="s">
        <v>49</v>
      </c>
      <c r="R76" s="138" t="s">
        <v>209</v>
      </c>
      <c r="S76" s="138" t="s">
        <v>210</v>
      </c>
      <c r="T76" s="79" t="s">
        <v>1744</v>
      </c>
      <c r="U76" s="79" t="s">
        <v>1745</v>
      </c>
      <c r="V76" s="50" t="s">
        <v>31</v>
      </c>
      <c r="W76" s="50" t="s">
        <v>1928</v>
      </c>
      <c r="X76" s="50" t="s">
        <v>1928</v>
      </c>
      <c r="Y76" s="79" t="s">
        <v>95</v>
      </c>
      <c r="Z76" s="79" t="s">
        <v>32</v>
      </c>
      <c r="AA76" s="62" t="s">
        <v>96</v>
      </c>
      <c r="AB76" s="58">
        <v>0.54166666666666663</v>
      </c>
      <c r="AC76" s="58">
        <v>0.66666666666666663</v>
      </c>
      <c r="AD76" s="59">
        <v>0.125</v>
      </c>
      <c r="AE76" s="50">
        <v>1</v>
      </c>
      <c r="AF76" s="50">
        <v>2</v>
      </c>
      <c r="AG76" s="60">
        <v>0.125</v>
      </c>
      <c r="AH76" s="11">
        <f t="shared" si="1"/>
        <v>0.25</v>
      </c>
      <c r="AI76" s="180"/>
      <c r="AJ76" s="4"/>
    </row>
    <row r="77" spans="1:36" ht="13.5" customHeight="1" x14ac:dyDescent="0.2">
      <c r="A77" s="4" t="s">
        <v>78</v>
      </c>
      <c r="B77" s="5">
        <v>13</v>
      </c>
      <c r="C77" s="43" t="s">
        <v>34</v>
      </c>
      <c r="D77" s="53" t="s">
        <v>275</v>
      </c>
      <c r="E77" s="164">
        <v>43082</v>
      </c>
      <c r="F77" s="50" t="s">
        <v>1967</v>
      </c>
      <c r="G77" s="254" t="s">
        <v>1968</v>
      </c>
      <c r="H77" s="50"/>
      <c r="I77" s="78" t="s">
        <v>1618</v>
      </c>
      <c r="J77" s="50" t="s">
        <v>43</v>
      </c>
      <c r="K77" s="79" t="s">
        <v>1738</v>
      </c>
      <c r="L77" s="79" t="s">
        <v>44</v>
      </c>
      <c r="M77" s="131" t="s">
        <v>1739</v>
      </c>
      <c r="N77" s="79">
        <v>203</v>
      </c>
      <c r="O77" s="79" t="s">
        <v>1740</v>
      </c>
      <c r="P77" s="79" t="s">
        <v>1741</v>
      </c>
      <c r="Q77" s="79" t="s">
        <v>49</v>
      </c>
      <c r="R77" s="138" t="s">
        <v>209</v>
      </c>
      <c r="S77" s="138" t="s">
        <v>210</v>
      </c>
      <c r="T77" s="79" t="s">
        <v>1742</v>
      </c>
      <c r="U77" s="79" t="s">
        <v>48</v>
      </c>
      <c r="V77" s="50" t="s">
        <v>41</v>
      </c>
      <c r="W77" s="50" t="s">
        <v>42</v>
      </c>
      <c r="X77" s="50" t="s">
        <v>42</v>
      </c>
      <c r="Y77" s="79" t="s">
        <v>103</v>
      </c>
      <c r="Z77" s="79" t="s">
        <v>55</v>
      </c>
      <c r="AA77" s="62" t="s">
        <v>96</v>
      </c>
      <c r="AB77" s="58">
        <v>0.41666666666666669</v>
      </c>
      <c r="AC77" s="58">
        <v>0.5</v>
      </c>
      <c r="AD77" s="59">
        <v>0.125</v>
      </c>
      <c r="AE77" s="50">
        <v>1</v>
      </c>
      <c r="AF77" s="50">
        <v>4</v>
      </c>
      <c r="AG77" s="60">
        <v>0.125</v>
      </c>
      <c r="AH77" s="11">
        <f t="shared" si="1"/>
        <v>0.5</v>
      </c>
      <c r="AI77" s="180"/>
      <c r="AJ77" s="4"/>
    </row>
    <row r="78" spans="1:36" ht="13.5" customHeight="1" x14ac:dyDescent="0.2">
      <c r="A78" s="4" t="s">
        <v>78</v>
      </c>
      <c r="B78" s="5">
        <v>13</v>
      </c>
      <c r="C78" s="43" t="s">
        <v>34</v>
      </c>
      <c r="D78" s="53" t="s">
        <v>275</v>
      </c>
      <c r="E78" s="164">
        <v>43082</v>
      </c>
      <c r="F78" s="50" t="s">
        <v>1967</v>
      </c>
      <c r="G78" s="254" t="s">
        <v>1968</v>
      </c>
      <c r="H78" s="50"/>
      <c r="I78" s="78">
        <v>4565289000570</v>
      </c>
      <c r="J78" s="79" t="s">
        <v>207</v>
      </c>
      <c r="K78" s="79" t="s">
        <v>228</v>
      </c>
      <c r="L78" s="79" t="s">
        <v>208</v>
      </c>
      <c r="M78" s="131" t="s">
        <v>226</v>
      </c>
      <c r="N78" s="79">
        <v>1762</v>
      </c>
      <c r="O78" s="79" t="s">
        <v>162</v>
      </c>
      <c r="P78" s="79" t="s">
        <v>227</v>
      </c>
      <c r="Q78" s="79" t="s">
        <v>49</v>
      </c>
      <c r="R78" s="138" t="s">
        <v>209</v>
      </c>
      <c r="S78" s="138" t="s">
        <v>210</v>
      </c>
      <c r="T78" s="79" t="s">
        <v>1743</v>
      </c>
      <c r="U78" s="79" t="s">
        <v>229</v>
      </c>
      <c r="V78" s="50" t="s">
        <v>31</v>
      </c>
      <c r="W78" s="50" t="s">
        <v>1928</v>
      </c>
      <c r="X78" s="50" t="s">
        <v>1928</v>
      </c>
      <c r="Y78" s="79" t="s">
        <v>103</v>
      </c>
      <c r="Z78" s="79" t="s">
        <v>32</v>
      </c>
      <c r="AA78" s="62" t="s">
        <v>1776</v>
      </c>
      <c r="AB78" s="58">
        <v>0.54166666666666663</v>
      </c>
      <c r="AC78" s="58">
        <v>0.66666666666666663</v>
      </c>
      <c r="AD78" s="59">
        <v>0.125</v>
      </c>
      <c r="AE78" s="50">
        <v>1</v>
      </c>
      <c r="AF78" s="50">
        <v>4</v>
      </c>
      <c r="AG78" s="60">
        <v>0.125</v>
      </c>
      <c r="AH78" s="11">
        <f t="shared" si="1"/>
        <v>0.5</v>
      </c>
      <c r="AI78" s="180"/>
      <c r="AJ78" s="4"/>
    </row>
    <row r="79" spans="1:36" ht="13.5" customHeight="1" x14ac:dyDescent="0.2">
      <c r="A79" s="4" t="s">
        <v>78</v>
      </c>
      <c r="B79" s="5">
        <v>13</v>
      </c>
      <c r="C79" s="43" t="s">
        <v>34</v>
      </c>
      <c r="D79" s="53" t="s">
        <v>275</v>
      </c>
      <c r="E79" s="164">
        <v>43082</v>
      </c>
      <c r="F79" s="50" t="s">
        <v>1967</v>
      </c>
      <c r="G79" s="254" t="s">
        <v>1968</v>
      </c>
      <c r="H79" s="50"/>
      <c r="I79" s="78">
        <v>4565289000570</v>
      </c>
      <c r="J79" s="79" t="s">
        <v>207</v>
      </c>
      <c r="K79" s="81" t="s">
        <v>1974</v>
      </c>
      <c r="L79" s="79" t="s">
        <v>208</v>
      </c>
      <c r="M79" s="131" t="s">
        <v>1975</v>
      </c>
      <c r="N79" s="79">
        <v>1300</v>
      </c>
      <c r="O79" s="79" t="s">
        <v>1976</v>
      </c>
      <c r="P79" s="79" t="s">
        <v>1977</v>
      </c>
      <c r="Q79" s="79" t="s">
        <v>49</v>
      </c>
      <c r="R79" s="138" t="s">
        <v>209</v>
      </c>
      <c r="S79" s="138" t="s">
        <v>210</v>
      </c>
      <c r="T79" s="79" t="s">
        <v>1978</v>
      </c>
      <c r="U79" s="79" t="s">
        <v>1979</v>
      </c>
      <c r="V79" s="50" t="s">
        <v>31</v>
      </c>
      <c r="W79" s="50" t="s">
        <v>1928</v>
      </c>
      <c r="X79" s="50" t="s">
        <v>1928</v>
      </c>
      <c r="Y79" s="79" t="s">
        <v>104</v>
      </c>
      <c r="Z79" s="79" t="s">
        <v>55</v>
      </c>
      <c r="AA79" s="79" t="s">
        <v>1754</v>
      </c>
      <c r="AB79" s="58">
        <v>0.5</v>
      </c>
      <c r="AC79" s="58">
        <v>0.66666666666666663</v>
      </c>
      <c r="AD79" s="59">
        <v>0.16666666666666666</v>
      </c>
      <c r="AE79" s="50">
        <v>1</v>
      </c>
      <c r="AF79" s="50">
        <v>4</v>
      </c>
      <c r="AG79" s="60">
        <v>0.16666666666666666</v>
      </c>
      <c r="AH79" s="11">
        <f t="shared" si="1"/>
        <v>0.66666666666666663</v>
      </c>
      <c r="AI79" s="180"/>
      <c r="AJ79" s="4"/>
    </row>
    <row r="80" spans="1:36" ht="13.5" customHeight="1" x14ac:dyDescent="0.25">
      <c r="A80" s="4" t="s">
        <v>78</v>
      </c>
      <c r="B80" s="5">
        <v>14</v>
      </c>
      <c r="C80" s="43" t="s">
        <v>34</v>
      </c>
      <c r="D80" s="53" t="s">
        <v>288</v>
      </c>
      <c r="E80" s="164">
        <v>40637</v>
      </c>
      <c r="F80" s="50" t="s">
        <v>1746</v>
      </c>
      <c r="G80" s="169" t="s">
        <v>289</v>
      </c>
      <c r="H80" s="50"/>
      <c r="I80" s="70">
        <v>47508411022559</v>
      </c>
      <c r="J80" s="50" t="s">
        <v>524</v>
      </c>
      <c r="K80" s="45" t="s">
        <v>1747</v>
      </c>
      <c r="L80" s="45" t="s">
        <v>1615</v>
      </c>
      <c r="M80" s="3" t="s">
        <v>1748</v>
      </c>
      <c r="N80" s="5">
        <v>1818</v>
      </c>
      <c r="O80" s="5" t="s">
        <v>106</v>
      </c>
      <c r="P80" s="6" t="s">
        <v>1749</v>
      </c>
      <c r="Q80" s="5" t="s">
        <v>82</v>
      </c>
      <c r="R80" s="67" t="s">
        <v>83</v>
      </c>
      <c r="S80" s="67" t="s">
        <v>84</v>
      </c>
      <c r="T80" s="5" t="s">
        <v>1750</v>
      </c>
      <c r="U80" s="5"/>
      <c r="V80" s="5" t="s">
        <v>41</v>
      </c>
      <c r="W80" s="6" t="s">
        <v>42</v>
      </c>
      <c r="X80" s="6" t="s">
        <v>42</v>
      </c>
      <c r="Y80" s="46" t="s">
        <v>85</v>
      </c>
      <c r="Z80" s="46" t="s">
        <v>55</v>
      </c>
      <c r="AA80" s="46" t="s">
        <v>107</v>
      </c>
      <c r="AB80" s="13">
        <v>0.41666666666666669</v>
      </c>
      <c r="AC80" s="13">
        <v>0.5</v>
      </c>
      <c r="AD80" s="14">
        <v>8.3333333333333329E-2</v>
      </c>
      <c r="AE80" s="5">
        <v>1</v>
      </c>
      <c r="AF80" s="5">
        <v>4</v>
      </c>
      <c r="AG80" s="11">
        <v>8.3333333333333329E-2</v>
      </c>
      <c r="AH80" s="11">
        <f t="shared" si="1"/>
        <v>0.33333333333333331</v>
      </c>
      <c r="AI80" s="5"/>
      <c r="AJ80" s="4"/>
    </row>
    <row r="81" spans="1:36" ht="13.5" customHeight="1" x14ac:dyDescent="0.2">
      <c r="A81" s="4" t="s">
        <v>78</v>
      </c>
      <c r="B81" s="5">
        <v>14</v>
      </c>
      <c r="C81" s="43" t="s">
        <v>34</v>
      </c>
      <c r="D81" s="53" t="s">
        <v>288</v>
      </c>
      <c r="E81" s="164">
        <v>40637</v>
      </c>
      <c r="F81" s="50" t="s">
        <v>1746</v>
      </c>
      <c r="G81" s="169" t="s">
        <v>289</v>
      </c>
      <c r="H81" s="50"/>
      <c r="I81" s="158" t="s">
        <v>1618</v>
      </c>
      <c r="J81" s="50" t="s">
        <v>43</v>
      </c>
      <c r="K81" s="45" t="s">
        <v>1751</v>
      </c>
      <c r="L81" s="79" t="s">
        <v>44</v>
      </c>
      <c r="M81" s="3" t="s">
        <v>1752</v>
      </c>
      <c r="N81" s="5">
        <v>919</v>
      </c>
      <c r="O81" s="5" t="s">
        <v>106</v>
      </c>
      <c r="P81" s="6" t="s">
        <v>1753</v>
      </c>
      <c r="Q81" s="5" t="s">
        <v>82</v>
      </c>
      <c r="R81" s="67" t="s">
        <v>83</v>
      </c>
      <c r="S81" s="67" t="s">
        <v>84</v>
      </c>
      <c r="T81" s="5"/>
      <c r="U81" s="5"/>
      <c r="V81" s="5" t="s">
        <v>41</v>
      </c>
      <c r="W81" s="6" t="s">
        <v>42</v>
      </c>
      <c r="X81" s="6" t="s">
        <v>42</v>
      </c>
      <c r="Y81" s="46" t="s">
        <v>85</v>
      </c>
      <c r="Z81" s="46" t="s">
        <v>32</v>
      </c>
      <c r="AA81" s="46" t="s">
        <v>1669</v>
      </c>
      <c r="AB81" s="13">
        <v>0.54166666666666663</v>
      </c>
      <c r="AC81" s="13">
        <v>0.68055555555555547</v>
      </c>
      <c r="AD81" s="14">
        <v>0.1388888888888889</v>
      </c>
      <c r="AE81" s="5">
        <v>1</v>
      </c>
      <c r="AF81" s="5">
        <v>4</v>
      </c>
      <c r="AG81" s="11">
        <v>0.1388888888888889</v>
      </c>
      <c r="AH81" s="11">
        <f t="shared" si="1"/>
        <v>0.55555555555555558</v>
      </c>
      <c r="AI81" s="5"/>
      <c r="AJ81" s="4"/>
    </row>
    <row r="82" spans="1:36" ht="13.5" customHeight="1" x14ac:dyDescent="0.25">
      <c r="A82" s="4" t="s">
        <v>78</v>
      </c>
      <c r="B82" s="5">
        <v>14</v>
      </c>
      <c r="C82" s="43" t="s">
        <v>34</v>
      </c>
      <c r="D82" s="53" t="s">
        <v>288</v>
      </c>
      <c r="E82" s="164">
        <v>40637</v>
      </c>
      <c r="F82" s="50" t="s">
        <v>1746</v>
      </c>
      <c r="G82" s="169" t="s">
        <v>289</v>
      </c>
      <c r="H82" s="50"/>
      <c r="I82" s="78" t="s">
        <v>81</v>
      </c>
      <c r="J82" s="50" t="s">
        <v>86</v>
      </c>
      <c r="K82" s="45" t="s">
        <v>290</v>
      </c>
      <c r="L82" s="45" t="s">
        <v>88</v>
      </c>
      <c r="M82" s="3" t="s">
        <v>46</v>
      </c>
      <c r="N82" s="5">
        <v>166</v>
      </c>
      <c r="O82" s="5" t="s">
        <v>291</v>
      </c>
      <c r="P82" s="6" t="s">
        <v>292</v>
      </c>
      <c r="Q82" s="5" t="s">
        <v>82</v>
      </c>
      <c r="R82" s="67" t="s">
        <v>83</v>
      </c>
      <c r="S82" s="67" t="s">
        <v>84</v>
      </c>
      <c r="T82" s="5" t="s">
        <v>293</v>
      </c>
      <c r="U82" s="5" t="s">
        <v>294</v>
      </c>
      <c r="V82" s="5" t="s">
        <v>35</v>
      </c>
      <c r="W82" s="6" t="s">
        <v>1609</v>
      </c>
      <c r="X82" s="6" t="s">
        <v>1849</v>
      </c>
      <c r="Y82" s="46" t="s">
        <v>95</v>
      </c>
      <c r="Z82" s="46" t="s">
        <v>55</v>
      </c>
      <c r="AA82" s="46" t="s">
        <v>443</v>
      </c>
      <c r="AB82" s="13">
        <v>0.41666666666666669</v>
      </c>
      <c r="AC82" s="13">
        <v>0.58333333333333337</v>
      </c>
      <c r="AD82" s="14">
        <v>0.16666666666666666</v>
      </c>
      <c r="AE82" s="5">
        <v>1</v>
      </c>
      <c r="AF82" s="5">
        <v>4</v>
      </c>
      <c r="AG82" s="11">
        <v>0.16666666666666666</v>
      </c>
      <c r="AH82" s="11">
        <f t="shared" si="1"/>
        <v>0.66666666666666663</v>
      </c>
      <c r="AI82" s="5"/>
      <c r="AJ82" s="4"/>
    </row>
    <row r="83" spans="1:36" ht="13.5" customHeight="1" x14ac:dyDescent="0.25">
      <c r="A83" s="4" t="s">
        <v>78</v>
      </c>
      <c r="B83" s="5">
        <v>14</v>
      </c>
      <c r="C83" s="43" t="s">
        <v>34</v>
      </c>
      <c r="D83" s="53" t="s">
        <v>288</v>
      </c>
      <c r="E83" s="164">
        <v>40637</v>
      </c>
      <c r="F83" s="50" t="s">
        <v>1746</v>
      </c>
      <c r="G83" s="169" t="s">
        <v>289</v>
      </c>
      <c r="H83" s="50"/>
      <c r="I83" s="70" t="s">
        <v>81</v>
      </c>
      <c r="J83" s="5" t="s">
        <v>86</v>
      </c>
      <c r="K83" s="45" t="s">
        <v>299</v>
      </c>
      <c r="L83" s="45" t="s">
        <v>88</v>
      </c>
      <c r="M83" s="3" t="s">
        <v>298</v>
      </c>
      <c r="N83" s="5">
        <v>777</v>
      </c>
      <c r="O83" s="5" t="s">
        <v>105</v>
      </c>
      <c r="P83" s="6" t="s">
        <v>297</v>
      </c>
      <c r="Q83" s="5" t="s">
        <v>82</v>
      </c>
      <c r="R83" s="67" t="s">
        <v>83</v>
      </c>
      <c r="S83" s="67" t="s">
        <v>84</v>
      </c>
      <c r="T83" s="5" t="s">
        <v>300</v>
      </c>
      <c r="U83" s="5" t="s">
        <v>108</v>
      </c>
      <c r="V83" s="5" t="s">
        <v>35</v>
      </c>
      <c r="W83" s="6" t="s">
        <v>1609</v>
      </c>
      <c r="X83" s="6" t="s">
        <v>1849</v>
      </c>
      <c r="Y83" s="46" t="s">
        <v>103</v>
      </c>
      <c r="Z83" s="46" t="s">
        <v>32</v>
      </c>
      <c r="AA83" s="46" t="s">
        <v>1754</v>
      </c>
      <c r="AB83" s="13">
        <v>0.5</v>
      </c>
      <c r="AC83" s="13">
        <v>0.66666666666666663</v>
      </c>
      <c r="AD83" s="14">
        <v>0.16666666666666666</v>
      </c>
      <c r="AE83" s="5">
        <v>1</v>
      </c>
      <c r="AF83" s="5">
        <v>4</v>
      </c>
      <c r="AG83" s="11">
        <v>0.16666666666666666</v>
      </c>
      <c r="AH83" s="11">
        <f t="shared" si="1"/>
        <v>0.66666666666666663</v>
      </c>
      <c r="AI83" s="5"/>
      <c r="AJ83" s="4"/>
    </row>
    <row r="84" spans="1:36" ht="13.5" customHeight="1" x14ac:dyDescent="0.25">
      <c r="A84" s="4" t="s">
        <v>78</v>
      </c>
      <c r="B84" s="5">
        <v>15</v>
      </c>
      <c r="C84" s="43" t="s">
        <v>34</v>
      </c>
      <c r="D84" s="53" t="s">
        <v>1755</v>
      </c>
      <c r="E84" s="183">
        <v>43630</v>
      </c>
      <c r="F84" s="5" t="s">
        <v>1756</v>
      </c>
      <c r="G84" s="184" t="s">
        <v>1757</v>
      </c>
      <c r="H84" s="50"/>
      <c r="I84" s="50" t="s">
        <v>304</v>
      </c>
      <c r="J84" s="50" t="s">
        <v>150</v>
      </c>
      <c r="K84" s="168" t="s">
        <v>1758</v>
      </c>
      <c r="L84" s="168" t="s">
        <v>306</v>
      </c>
      <c r="M84" s="3" t="s">
        <v>1759</v>
      </c>
      <c r="N84" s="5">
        <v>860</v>
      </c>
      <c r="O84" s="5" t="s">
        <v>341</v>
      </c>
      <c r="P84" s="6" t="s">
        <v>1760</v>
      </c>
      <c r="Q84" s="5" t="s">
        <v>115</v>
      </c>
      <c r="R84" s="67" t="s">
        <v>301</v>
      </c>
      <c r="S84" s="67" t="s">
        <v>302</v>
      </c>
      <c r="T84" s="5"/>
      <c r="U84" s="5" t="s">
        <v>1761</v>
      </c>
      <c r="V84" s="5" t="s">
        <v>35</v>
      </c>
      <c r="W84" s="6" t="s">
        <v>1643</v>
      </c>
      <c r="X84" s="6" t="s">
        <v>1849</v>
      </c>
      <c r="Y84" s="46" t="s">
        <v>85</v>
      </c>
      <c r="Z84" s="46" t="s">
        <v>55</v>
      </c>
      <c r="AA84" s="46" t="s">
        <v>109</v>
      </c>
      <c r="AB84" s="13">
        <v>0.41666666666666669</v>
      </c>
      <c r="AC84" s="13">
        <v>0.54166666666666663</v>
      </c>
      <c r="AD84" s="14">
        <v>0.125</v>
      </c>
      <c r="AE84" s="5">
        <v>1</v>
      </c>
      <c r="AF84" s="5">
        <v>4</v>
      </c>
      <c r="AG84" s="11">
        <v>0.125</v>
      </c>
      <c r="AH84" s="11">
        <f t="shared" si="1"/>
        <v>0.5</v>
      </c>
      <c r="AI84" s="5"/>
      <c r="AJ84" s="4"/>
    </row>
    <row r="85" spans="1:36" ht="13.5" customHeight="1" x14ac:dyDescent="0.25">
      <c r="A85" s="4" t="s">
        <v>78</v>
      </c>
      <c r="B85" s="5">
        <v>15</v>
      </c>
      <c r="C85" s="43" t="s">
        <v>34</v>
      </c>
      <c r="D85" s="53" t="s">
        <v>1755</v>
      </c>
      <c r="E85" s="183">
        <v>43630</v>
      </c>
      <c r="F85" s="5" t="s">
        <v>1756</v>
      </c>
      <c r="G85" s="184" t="s">
        <v>1757</v>
      </c>
      <c r="H85" s="50"/>
      <c r="I85" s="50" t="s">
        <v>304</v>
      </c>
      <c r="J85" s="50" t="s">
        <v>150</v>
      </c>
      <c r="K85" s="168" t="s">
        <v>338</v>
      </c>
      <c r="L85" s="168" t="s">
        <v>306</v>
      </c>
      <c r="M85" s="3" t="s">
        <v>340</v>
      </c>
      <c r="N85" s="5">
        <v>457</v>
      </c>
      <c r="O85" s="5" t="s">
        <v>30</v>
      </c>
      <c r="P85" s="6" t="s">
        <v>339</v>
      </c>
      <c r="Q85" s="5" t="s">
        <v>115</v>
      </c>
      <c r="R85" s="67" t="s">
        <v>301</v>
      </c>
      <c r="S85" s="67" t="s">
        <v>302</v>
      </c>
      <c r="T85" s="5"/>
      <c r="U85" s="5" t="s">
        <v>1762</v>
      </c>
      <c r="V85" s="5" t="s">
        <v>35</v>
      </c>
      <c r="W85" s="5" t="s">
        <v>1643</v>
      </c>
      <c r="X85" s="4" t="s">
        <v>1849</v>
      </c>
      <c r="Y85" s="46" t="s">
        <v>85</v>
      </c>
      <c r="Z85" s="46" t="s">
        <v>32</v>
      </c>
      <c r="AA85" s="46" t="s">
        <v>1623</v>
      </c>
      <c r="AB85" s="13">
        <v>0.58333333333333337</v>
      </c>
      <c r="AC85" s="13">
        <v>0.70833333333333337</v>
      </c>
      <c r="AD85" s="14">
        <v>0.125</v>
      </c>
      <c r="AE85" s="5">
        <v>1</v>
      </c>
      <c r="AF85" s="5">
        <v>4</v>
      </c>
      <c r="AG85" s="11">
        <v>0.125</v>
      </c>
      <c r="AH85" s="11">
        <f t="shared" si="1"/>
        <v>0.5</v>
      </c>
      <c r="AI85" s="5"/>
      <c r="AJ85" s="4"/>
    </row>
    <row r="86" spans="1:36" ht="13.5" customHeight="1" x14ac:dyDescent="0.25">
      <c r="A86" s="4" t="s">
        <v>78</v>
      </c>
      <c r="B86" s="5">
        <v>15</v>
      </c>
      <c r="C86" s="43" t="s">
        <v>34</v>
      </c>
      <c r="D86" s="53" t="s">
        <v>1755</v>
      </c>
      <c r="E86" s="183">
        <v>43630</v>
      </c>
      <c r="F86" s="5" t="s">
        <v>1756</v>
      </c>
      <c r="G86" s="184" t="s">
        <v>1757</v>
      </c>
      <c r="H86" s="50"/>
      <c r="I86" s="158" t="s">
        <v>1618</v>
      </c>
      <c r="J86" s="50" t="s">
        <v>43</v>
      </c>
      <c r="K86" s="168" t="s">
        <v>347</v>
      </c>
      <c r="L86" s="168" t="s">
        <v>44</v>
      </c>
      <c r="M86" s="74" t="s">
        <v>348</v>
      </c>
      <c r="N86" s="50">
        <v>3900</v>
      </c>
      <c r="O86" s="50" t="s">
        <v>349</v>
      </c>
      <c r="P86" s="6" t="s">
        <v>350</v>
      </c>
      <c r="Q86" s="5" t="s">
        <v>115</v>
      </c>
      <c r="R86" s="67" t="s">
        <v>301</v>
      </c>
      <c r="S86" s="67" t="s">
        <v>302</v>
      </c>
      <c r="T86" s="5" t="s">
        <v>351</v>
      </c>
      <c r="U86" s="5" t="s">
        <v>352</v>
      </c>
      <c r="V86" s="5" t="s">
        <v>41</v>
      </c>
      <c r="W86" s="6" t="s">
        <v>42</v>
      </c>
      <c r="X86" s="6" t="s">
        <v>42</v>
      </c>
      <c r="Y86" s="46" t="s">
        <v>95</v>
      </c>
      <c r="Z86" s="46" t="s">
        <v>55</v>
      </c>
      <c r="AA86" s="46" t="s">
        <v>109</v>
      </c>
      <c r="AB86" s="13">
        <v>0.41666666666666669</v>
      </c>
      <c r="AC86" s="13">
        <v>0.54166666666666663</v>
      </c>
      <c r="AD86" s="14">
        <v>0.125</v>
      </c>
      <c r="AE86" s="5">
        <v>1</v>
      </c>
      <c r="AF86" s="5">
        <v>4</v>
      </c>
      <c r="AG86" s="11">
        <v>0.125</v>
      </c>
      <c r="AH86" s="11">
        <f t="shared" si="1"/>
        <v>0.5</v>
      </c>
      <c r="AI86" s="5"/>
      <c r="AJ86" s="4"/>
    </row>
    <row r="87" spans="1:36" ht="13.5" customHeight="1" x14ac:dyDescent="0.25">
      <c r="A87" s="4" t="s">
        <v>78</v>
      </c>
      <c r="B87" s="5">
        <v>15</v>
      </c>
      <c r="C87" s="43" t="s">
        <v>34</v>
      </c>
      <c r="D87" s="53" t="s">
        <v>1755</v>
      </c>
      <c r="E87" s="183">
        <v>43630</v>
      </c>
      <c r="F87" s="5" t="s">
        <v>1756</v>
      </c>
      <c r="G87" s="184" t="s">
        <v>1757</v>
      </c>
      <c r="H87" s="50"/>
      <c r="I87" s="50" t="s">
        <v>304</v>
      </c>
      <c r="J87" s="50" t="s">
        <v>150</v>
      </c>
      <c r="K87" s="168" t="s">
        <v>1763</v>
      </c>
      <c r="L87" s="168" t="s">
        <v>306</v>
      </c>
      <c r="M87" s="74" t="s">
        <v>353</v>
      </c>
      <c r="N87" s="50">
        <v>3300</v>
      </c>
      <c r="O87" s="50" t="s">
        <v>349</v>
      </c>
      <c r="P87" s="63" t="s">
        <v>354</v>
      </c>
      <c r="Q87" s="50" t="s">
        <v>115</v>
      </c>
      <c r="R87" s="67" t="s">
        <v>301</v>
      </c>
      <c r="S87" s="67" t="s">
        <v>302</v>
      </c>
      <c r="T87" s="50" t="s">
        <v>355</v>
      </c>
      <c r="U87" s="50" t="s">
        <v>356</v>
      </c>
      <c r="V87" s="50" t="s">
        <v>35</v>
      </c>
      <c r="W87" s="63" t="s">
        <v>1643</v>
      </c>
      <c r="X87" s="63" t="s">
        <v>1849</v>
      </c>
      <c r="Y87" s="46" t="s">
        <v>95</v>
      </c>
      <c r="Z87" s="46" t="s">
        <v>32</v>
      </c>
      <c r="AA87" s="46" t="s">
        <v>1623</v>
      </c>
      <c r="AB87" s="13">
        <v>0.58333333333333337</v>
      </c>
      <c r="AC87" s="13">
        <v>0.70833333333333337</v>
      </c>
      <c r="AD87" s="14">
        <v>0.125</v>
      </c>
      <c r="AE87" s="5">
        <v>1</v>
      </c>
      <c r="AF87" s="5">
        <v>4</v>
      </c>
      <c r="AG87" s="11">
        <v>0.125</v>
      </c>
      <c r="AH87" s="11">
        <f t="shared" si="1"/>
        <v>0.5</v>
      </c>
      <c r="AI87" s="5"/>
      <c r="AJ87" s="4"/>
    </row>
    <row r="88" spans="1:36" ht="13.5" customHeight="1" x14ac:dyDescent="0.25">
      <c r="A88" s="4" t="s">
        <v>78</v>
      </c>
      <c r="B88" s="5">
        <v>15</v>
      </c>
      <c r="C88" s="43" t="s">
        <v>34</v>
      </c>
      <c r="D88" s="53" t="s">
        <v>1755</v>
      </c>
      <c r="E88" s="183">
        <v>43630</v>
      </c>
      <c r="F88" s="5" t="s">
        <v>1756</v>
      </c>
      <c r="G88" s="184" t="s">
        <v>1757</v>
      </c>
      <c r="H88" s="50"/>
      <c r="I88" s="70">
        <v>17226232000165</v>
      </c>
      <c r="J88" s="50" t="s">
        <v>1764</v>
      </c>
      <c r="K88" s="168" t="s">
        <v>1765</v>
      </c>
      <c r="L88" s="168" t="s">
        <v>314</v>
      </c>
      <c r="M88" s="74" t="s">
        <v>1766</v>
      </c>
      <c r="N88" s="50">
        <v>245</v>
      </c>
      <c r="O88" s="50" t="s">
        <v>1767</v>
      </c>
      <c r="P88" s="63" t="s">
        <v>1768</v>
      </c>
      <c r="Q88" s="50" t="s">
        <v>115</v>
      </c>
      <c r="R88" s="67" t="s">
        <v>301</v>
      </c>
      <c r="S88" s="67" t="s">
        <v>302</v>
      </c>
      <c r="T88" s="185" t="s">
        <v>1769</v>
      </c>
      <c r="U88" s="50" t="s">
        <v>406</v>
      </c>
      <c r="V88" s="50" t="s">
        <v>35</v>
      </c>
      <c r="W88" s="63" t="s">
        <v>1643</v>
      </c>
      <c r="X88" s="63" t="s">
        <v>1849</v>
      </c>
      <c r="Y88" s="46" t="s">
        <v>103</v>
      </c>
      <c r="Z88" s="46" t="s">
        <v>55</v>
      </c>
      <c r="AA88" s="46" t="s">
        <v>109</v>
      </c>
      <c r="AB88" s="13">
        <v>0.41666666666666669</v>
      </c>
      <c r="AC88" s="13">
        <v>0.54166666666666663</v>
      </c>
      <c r="AD88" s="14">
        <v>0.125</v>
      </c>
      <c r="AE88" s="5">
        <v>1</v>
      </c>
      <c r="AF88" s="5">
        <v>4</v>
      </c>
      <c r="AG88" s="11">
        <v>0.125</v>
      </c>
      <c r="AH88" s="11">
        <f t="shared" si="1"/>
        <v>0.5</v>
      </c>
      <c r="AI88" s="5"/>
      <c r="AJ88" s="4"/>
    </row>
    <row r="89" spans="1:36" ht="13.5" customHeight="1" x14ac:dyDescent="0.25">
      <c r="A89" s="4" t="s">
        <v>78</v>
      </c>
      <c r="B89" s="5">
        <v>15</v>
      </c>
      <c r="C89" s="43" t="s">
        <v>34</v>
      </c>
      <c r="D89" s="53" t="s">
        <v>1755</v>
      </c>
      <c r="E89" s="183">
        <v>43630</v>
      </c>
      <c r="F89" s="5" t="s">
        <v>1756</v>
      </c>
      <c r="G89" s="184" t="s">
        <v>1757</v>
      </c>
      <c r="H89" s="50"/>
      <c r="I89" s="50" t="s">
        <v>304</v>
      </c>
      <c r="J89" s="50" t="s">
        <v>150</v>
      </c>
      <c r="K89" s="168" t="s">
        <v>338</v>
      </c>
      <c r="L89" s="168" t="s">
        <v>306</v>
      </c>
      <c r="M89" s="3" t="s">
        <v>340</v>
      </c>
      <c r="N89" s="5">
        <v>457</v>
      </c>
      <c r="O89" s="5" t="s">
        <v>30</v>
      </c>
      <c r="P89" s="6" t="s">
        <v>339</v>
      </c>
      <c r="Q89" s="5" t="s">
        <v>115</v>
      </c>
      <c r="R89" s="67" t="s">
        <v>301</v>
      </c>
      <c r="S89" s="67" t="s">
        <v>302</v>
      </c>
      <c r="T89" s="5"/>
      <c r="U89" s="5" t="s">
        <v>1762</v>
      </c>
      <c r="V89" s="5" t="s">
        <v>35</v>
      </c>
      <c r="W89" s="5" t="s">
        <v>1643</v>
      </c>
      <c r="X89" s="4" t="s">
        <v>1849</v>
      </c>
      <c r="Y89" s="46" t="s">
        <v>103</v>
      </c>
      <c r="Z89" s="46" t="s">
        <v>32</v>
      </c>
      <c r="AA89" s="46" t="s">
        <v>1623</v>
      </c>
      <c r="AB89" s="13">
        <v>0.58333333333333337</v>
      </c>
      <c r="AC89" s="13">
        <v>0.70833333333333337</v>
      </c>
      <c r="AD89" s="14">
        <v>0.125</v>
      </c>
      <c r="AE89" s="5">
        <v>1</v>
      </c>
      <c r="AF89" s="5">
        <v>4</v>
      </c>
      <c r="AG89" s="11">
        <v>0.125</v>
      </c>
      <c r="AH89" s="11">
        <f t="shared" si="1"/>
        <v>0.5</v>
      </c>
      <c r="AI89" s="5"/>
      <c r="AJ89" s="4"/>
    </row>
    <row r="90" spans="1:36" ht="13.5" customHeight="1" x14ac:dyDescent="0.25">
      <c r="A90" s="4" t="s">
        <v>78</v>
      </c>
      <c r="B90" s="5">
        <v>15</v>
      </c>
      <c r="C90" s="43" t="s">
        <v>34</v>
      </c>
      <c r="D90" s="53" t="s">
        <v>1755</v>
      </c>
      <c r="E90" s="183">
        <v>43630</v>
      </c>
      <c r="F90" s="5" t="s">
        <v>1756</v>
      </c>
      <c r="G90" s="184" t="s">
        <v>1757</v>
      </c>
      <c r="H90" s="50"/>
      <c r="I90" s="50" t="s">
        <v>312</v>
      </c>
      <c r="J90" s="50" t="s">
        <v>1764</v>
      </c>
      <c r="K90" s="168" t="s">
        <v>342</v>
      </c>
      <c r="L90" s="168" t="s">
        <v>314</v>
      </c>
      <c r="M90" s="74" t="s">
        <v>343</v>
      </c>
      <c r="N90" s="50" t="s">
        <v>33</v>
      </c>
      <c r="O90" s="50" t="s">
        <v>344</v>
      </c>
      <c r="P90" s="63" t="s">
        <v>345</v>
      </c>
      <c r="Q90" s="50" t="s">
        <v>115</v>
      </c>
      <c r="R90" s="67" t="s">
        <v>301</v>
      </c>
      <c r="S90" s="67" t="s">
        <v>302</v>
      </c>
      <c r="T90" s="50" t="s">
        <v>346</v>
      </c>
      <c r="U90" s="50" t="s">
        <v>112</v>
      </c>
      <c r="V90" s="50" t="s">
        <v>35</v>
      </c>
      <c r="W90" s="63" t="s">
        <v>1643</v>
      </c>
      <c r="X90" s="63" t="s">
        <v>1849</v>
      </c>
      <c r="Y90" s="46" t="s">
        <v>104</v>
      </c>
      <c r="Z90" s="46" t="s">
        <v>55</v>
      </c>
      <c r="AA90" s="46" t="s">
        <v>1754</v>
      </c>
      <c r="AB90" s="13">
        <v>0.5</v>
      </c>
      <c r="AC90" s="13">
        <v>0.66666666666666663</v>
      </c>
      <c r="AD90" s="14">
        <v>0.16666666666666666</v>
      </c>
      <c r="AE90" s="50">
        <v>1</v>
      </c>
      <c r="AF90" s="50">
        <v>4</v>
      </c>
      <c r="AG90" s="11">
        <v>0.16666666666666666</v>
      </c>
      <c r="AH90" s="11">
        <f t="shared" si="1"/>
        <v>0.66666666666666663</v>
      </c>
      <c r="AI90" s="5"/>
      <c r="AJ90" s="4"/>
    </row>
    <row r="91" spans="1:36" ht="13.5" customHeight="1" x14ac:dyDescent="0.25">
      <c r="A91" s="4" t="s">
        <v>78</v>
      </c>
      <c r="B91" s="5">
        <v>16</v>
      </c>
      <c r="C91" s="43" t="s">
        <v>34</v>
      </c>
      <c r="D91" s="53" t="s">
        <v>320</v>
      </c>
      <c r="E91" s="164">
        <v>41093</v>
      </c>
      <c r="F91" s="50" t="s">
        <v>1770</v>
      </c>
      <c r="G91" s="169" t="s">
        <v>321</v>
      </c>
      <c r="H91" s="5"/>
      <c r="I91" s="50" t="s">
        <v>253</v>
      </c>
      <c r="J91" s="50" t="s">
        <v>110</v>
      </c>
      <c r="K91" s="45" t="s">
        <v>254</v>
      </c>
      <c r="L91" s="45" t="s">
        <v>111</v>
      </c>
      <c r="M91" s="3" t="s">
        <v>255</v>
      </c>
      <c r="N91" s="5">
        <v>4479</v>
      </c>
      <c r="O91" s="5" t="s">
        <v>256</v>
      </c>
      <c r="P91" s="6" t="s">
        <v>257</v>
      </c>
      <c r="Q91" s="5" t="s">
        <v>82</v>
      </c>
      <c r="R91" s="67" t="s">
        <v>250</v>
      </c>
      <c r="S91" s="67" t="s">
        <v>251</v>
      </c>
      <c r="T91" s="5"/>
      <c r="U91" s="5" t="s">
        <v>258</v>
      </c>
      <c r="V91" s="5" t="s">
        <v>41</v>
      </c>
      <c r="W91" s="6" t="s">
        <v>61</v>
      </c>
      <c r="X91" s="6" t="s">
        <v>61</v>
      </c>
      <c r="Y91" s="46" t="s">
        <v>85</v>
      </c>
      <c r="Z91" s="46" t="s">
        <v>55</v>
      </c>
      <c r="AA91" s="46" t="s">
        <v>1610</v>
      </c>
      <c r="AB91" s="13">
        <v>0.41666666666666669</v>
      </c>
      <c r="AC91" s="13">
        <v>0.70833333333333337</v>
      </c>
      <c r="AD91" s="14">
        <v>0.25</v>
      </c>
      <c r="AE91" s="5">
        <v>1</v>
      </c>
      <c r="AF91" s="5">
        <v>4</v>
      </c>
      <c r="AG91" s="11">
        <v>0.25</v>
      </c>
      <c r="AH91" s="11">
        <f t="shared" si="1"/>
        <v>1</v>
      </c>
      <c r="AI91" s="5"/>
      <c r="AJ91" s="4"/>
    </row>
    <row r="92" spans="1:36" ht="13.5" customHeight="1" x14ac:dyDescent="0.25">
      <c r="A92" s="4" t="s">
        <v>78</v>
      </c>
      <c r="B92" s="5">
        <v>16</v>
      </c>
      <c r="C92" s="43" t="s">
        <v>34</v>
      </c>
      <c r="D92" s="53" t="s">
        <v>320</v>
      </c>
      <c r="E92" s="164">
        <v>41093</v>
      </c>
      <c r="F92" s="50" t="s">
        <v>1770</v>
      </c>
      <c r="G92" s="169" t="s">
        <v>321</v>
      </c>
      <c r="H92" s="50"/>
      <c r="I92" s="50" t="s">
        <v>322</v>
      </c>
      <c r="J92" s="50" t="s">
        <v>245</v>
      </c>
      <c r="K92" s="45" t="s">
        <v>323</v>
      </c>
      <c r="L92" s="168" t="s">
        <v>324</v>
      </c>
      <c r="M92" s="74" t="s">
        <v>325</v>
      </c>
      <c r="N92" s="50">
        <v>15</v>
      </c>
      <c r="O92" s="50" t="s">
        <v>30</v>
      </c>
      <c r="P92" s="63" t="s">
        <v>326</v>
      </c>
      <c r="Q92" s="50" t="s">
        <v>82</v>
      </c>
      <c r="R92" s="67" t="s">
        <v>250</v>
      </c>
      <c r="S92" s="67" t="s">
        <v>251</v>
      </c>
      <c r="T92" s="50" t="s">
        <v>327</v>
      </c>
      <c r="U92" s="50" t="s">
        <v>328</v>
      </c>
      <c r="V92" s="50" t="s">
        <v>35</v>
      </c>
      <c r="W92" s="63" t="s">
        <v>1609</v>
      </c>
      <c r="X92" s="63" t="s">
        <v>1849</v>
      </c>
      <c r="Y92" s="62" t="s">
        <v>95</v>
      </c>
      <c r="Z92" s="62" t="s">
        <v>55</v>
      </c>
      <c r="AA92" s="46" t="s">
        <v>96</v>
      </c>
      <c r="AB92" s="13">
        <v>0.375</v>
      </c>
      <c r="AC92" s="13">
        <v>0.5</v>
      </c>
      <c r="AD92" s="14">
        <v>0.125</v>
      </c>
      <c r="AE92" s="5">
        <v>1</v>
      </c>
      <c r="AF92" s="5">
        <v>4</v>
      </c>
      <c r="AG92" s="11">
        <v>8.3333333333333329E-2</v>
      </c>
      <c r="AH92" s="11">
        <f t="shared" si="1"/>
        <v>0.33333333333333331</v>
      </c>
      <c r="AI92" s="5"/>
      <c r="AJ92" s="4"/>
    </row>
    <row r="93" spans="1:36" ht="13.5" customHeight="1" x14ac:dyDescent="0.25">
      <c r="A93" s="4" t="s">
        <v>78</v>
      </c>
      <c r="B93" s="5">
        <v>16</v>
      </c>
      <c r="C93" s="43" t="s">
        <v>34</v>
      </c>
      <c r="D93" s="53" t="s">
        <v>320</v>
      </c>
      <c r="E93" s="12">
        <v>41093</v>
      </c>
      <c r="F93" s="50" t="s">
        <v>1770</v>
      </c>
      <c r="G93" s="44" t="s">
        <v>321</v>
      </c>
      <c r="H93" s="5"/>
      <c r="I93" s="50" t="s">
        <v>329</v>
      </c>
      <c r="J93" s="50" t="s">
        <v>330</v>
      </c>
      <c r="K93" s="45" t="s">
        <v>331</v>
      </c>
      <c r="L93" s="168" t="s">
        <v>332</v>
      </c>
      <c r="M93" s="74" t="s">
        <v>248</v>
      </c>
      <c r="N93" s="50">
        <v>22</v>
      </c>
      <c r="O93" s="50" t="s">
        <v>30</v>
      </c>
      <c r="P93" s="63" t="s">
        <v>249</v>
      </c>
      <c r="Q93" s="50" t="s">
        <v>82</v>
      </c>
      <c r="R93" s="67" t="s">
        <v>250</v>
      </c>
      <c r="S93" s="67" t="s">
        <v>251</v>
      </c>
      <c r="T93" s="50" t="s">
        <v>333</v>
      </c>
      <c r="U93" s="50" t="s">
        <v>334</v>
      </c>
      <c r="V93" s="50" t="s">
        <v>35</v>
      </c>
      <c r="W93" s="63" t="s">
        <v>1609</v>
      </c>
      <c r="X93" s="63" t="s">
        <v>1849</v>
      </c>
      <c r="Y93" s="62" t="s">
        <v>95</v>
      </c>
      <c r="Z93" s="62" t="s">
        <v>32</v>
      </c>
      <c r="AA93" s="46" t="s">
        <v>1776</v>
      </c>
      <c r="AB93" s="13">
        <v>0.54166666666666663</v>
      </c>
      <c r="AC93" s="13">
        <v>0.66666666666666663</v>
      </c>
      <c r="AD93" s="14">
        <v>0.125</v>
      </c>
      <c r="AE93" s="5">
        <v>1</v>
      </c>
      <c r="AF93" s="5">
        <v>4</v>
      </c>
      <c r="AG93" s="11">
        <v>8.3333333333333329E-2</v>
      </c>
      <c r="AH93" s="11">
        <f t="shared" si="1"/>
        <v>0.33333333333333331</v>
      </c>
      <c r="AI93" s="5"/>
      <c r="AJ93" s="4"/>
    </row>
    <row r="94" spans="1:36" ht="13.5" customHeight="1" x14ac:dyDescent="0.25">
      <c r="A94" s="4" t="s">
        <v>78</v>
      </c>
      <c r="B94" s="5">
        <v>16</v>
      </c>
      <c r="C94" s="43" t="s">
        <v>34</v>
      </c>
      <c r="D94" s="53" t="s">
        <v>320</v>
      </c>
      <c r="E94" s="12">
        <v>41093</v>
      </c>
      <c r="F94" s="50" t="s">
        <v>1770</v>
      </c>
      <c r="G94" s="44" t="s">
        <v>321</v>
      </c>
      <c r="H94" s="5"/>
      <c r="I94" s="50">
        <v>63960003973</v>
      </c>
      <c r="J94" s="50" t="s">
        <v>1477</v>
      </c>
      <c r="K94" s="45" t="s">
        <v>1771</v>
      </c>
      <c r="L94" s="45" t="s">
        <v>1772</v>
      </c>
      <c r="M94" s="3" t="s">
        <v>1773</v>
      </c>
      <c r="N94" s="5">
        <v>3410</v>
      </c>
      <c r="O94" s="5" t="s">
        <v>1774</v>
      </c>
      <c r="P94" s="6" t="s">
        <v>1775</v>
      </c>
      <c r="Q94" s="5" t="s">
        <v>82</v>
      </c>
      <c r="R94" s="67" t="s">
        <v>250</v>
      </c>
      <c r="S94" s="67" t="s">
        <v>251</v>
      </c>
      <c r="T94" s="5"/>
      <c r="U94" s="5"/>
      <c r="V94" s="5" t="s">
        <v>41</v>
      </c>
      <c r="W94" s="6" t="s">
        <v>42</v>
      </c>
      <c r="X94" s="6" t="s">
        <v>42</v>
      </c>
      <c r="Y94" s="62" t="s">
        <v>103</v>
      </c>
      <c r="Z94" s="62" t="s">
        <v>36</v>
      </c>
      <c r="AA94" s="46" t="s">
        <v>1610</v>
      </c>
      <c r="AB94" s="13">
        <v>0.41666666666666669</v>
      </c>
      <c r="AC94" s="13">
        <v>0.70833333333333337</v>
      </c>
      <c r="AD94" s="14">
        <v>0.25</v>
      </c>
      <c r="AE94" s="5">
        <v>1</v>
      </c>
      <c r="AF94" s="5">
        <v>4</v>
      </c>
      <c r="AG94" s="11">
        <v>0.25</v>
      </c>
      <c r="AH94" s="11">
        <f t="shared" si="1"/>
        <v>1</v>
      </c>
      <c r="AI94" s="5"/>
      <c r="AJ94" s="4"/>
    </row>
    <row r="95" spans="1:36" ht="13.5" customHeight="1" x14ac:dyDescent="0.25">
      <c r="A95" s="4" t="s">
        <v>78</v>
      </c>
      <c r="B95" s="5">
        <v>16</v>
      </c>
      <c r="C95" s="43" t="s">
        <v>34</v>
      </c>
      <c r="D95" s="53" t="s">
        <v>320</v>
      </c>
      <c r="E95" s="12">
        <v>41093</v>
      </c>
      <c r="F95" s="50" t="s">
        <v>1770</v>
      </c>
      <c r="G95" s="44" t="s">
        <v>321</v>
      </c>
      <c r="H95" s="5"/>
      <c r="I95" s="50" t="s">
        <v>253</v>
      </c>
      <c r="J95" s="50" t="s">
        <v>110</v>
      </c>
      <c r="K95" s="45" t="s">
        <v>254</v>
      </c>
      <c r="L95" s="45" t="s">
        <v>111</v>
      </c>
      <c r="M95" s="3" t="s">
        <v>255</v>
      </c>
      <c r="N95" s="5">
        <v>4479</v>
      </c>
      <c r="O95" s="5" t="s">
        <v>256</v>
      </c>
      <c r="P95" s="6" t="s">
        <v>257</v>
      </c>
      <c r="Q95" s="5" t="s">
        <v>82</v>
      </c>
      <c r="R95" s="67" t="s">
        <v>250</v>
      </c>
      <c r="S95" s="67" t="s">
        <v>251</v>
      </c>
      <c r="T95" s="5"/>
      <c r="U95" s="5" t="s">
        <v>258</v>
      </c>
      <c r="V95" s="5" t="s">
        <v>41</v>
      </c>
      <c r="W95" s="6" t="s">
        <v>61</v>
      </c>
      <c r="X95" s="6" t="s">
        <v>61</v>
      </c>
      <c r="Y95" s="62" t="s">
        <v>104</v>
      </c>
      <c r="Z95" s="62" t="s">
        <v>55</v>
      </c>
      <c r="AA95" s="62" t="s">
        <v>443</v>
      </c>
      <c r="AB95" s="58">
        <v>0.41666666666666669</v>
      </c>
      <c r="AC95" s="58">
        <v>0.58333333333333337</v>
      </c>
      <c r="AD95" s="59">
        <v>0.16666666666666666</v>
      </c>
      <c r="AE95" s="186">
        <v>1</v>
      </c>
      <c r="AF95" s="186">
        <v>4</v>
      </c>
      <c r="AG95" s="60">
        <v>0.16666666666666666</v>
      </c>
      <c r="AH95" s="11">
        <f t="shared" si="1"/>
        <v>0.66666666666666663</v>
      </c>
      <c r="AI95" s="5"/>
      <c r="AJ95" s="4"/>
    </row>
    <row r="96" spans="1:36" ht="13.5" customHeight="1" x14ac:dyDescent="0.25">
      <c r="A96" s="4" t="s">
        <v>78</v>
      </c>
      <c r="B96" s="5">
        <v>17</v>
      </c>
      <c r="C96" s="43" t="s">
        <v>34</v>
      </c>
      <c r="D96" s="53" t="s">
        <v>357</v>
      </c>
      <c r="E96" s="12">
        <v>42814</v>
      </c>
      <c r="F96" s="5" t="s">
        <v>1777</v>
      </c>
      <c r="G96" s="44" t="s">
        <v>358</v>
      </c>
      <c r="H96" s="5"/>
      <c r="I96" s="78" t="s">
        <v>81</v>
      </c>
      <c r="J96" s="5" t="s">
        <v>86</v>
      </c>
      <c r="K96" s="45" t="s">
        <v>359</v>
      </c>
      <c r="L96" s="45" t="s">
        <v>88</v>
      </c>
      <c r="M96" s="3" t="s">
        <v>360</v>
      </c>
      <c r="N96" s="5" t="s">
        <v>361</v>
      </c>
      <c r="O96" s="5" t="s">
        <v>295</v>
      </c>
      <c r="P96" s="6" t="s">
        <v>362</v>
      </c>
      <c r="Q96" s="5" t="s">
        <v>94</v>
      </c>
      <c r="R96" s="67" t="s">
        <v>83</v>
      </c>
      <c r="S96" s="67" t="s">
        <v>84</v>
      </c>
      <c r="T96" s="5" t="s">
        <v>363</v>
      </c>
      <c r="U96" s="5" t="s">
        <v>364</v>
      </c>
      <c r="V96" s="5" t="s">
        <v>35</v>
      </c>
      <c r="W96" s="6" t="s">
        <v>1609</v>
      </c>
      <c r="X96" s="6" t="s">
        <v>1849</v>
      </c>
      <c r="Y96" s="46" t="s">
        <v>85</v>
      </c>
      <c r="Z96" s="46" t="s">
        <v>55</v>
      </c>
      <c r="AA96" s="46" t="s">
        <v>109</v>
      </c>
      <c r="AB96" s="13">
        <v>0.41666666666666669</v>
      </c>
      <c r="AC96" s="13">
        <v>0.54166666666666663</v>
      </c>
      <c r="AD96" s="14">
        <v>0.125</v>
      </c>
      <c r="AE96" s="5">
        <v>1</v>
      </c>
      <c r="AF96" s="5">
        <v>4</v>
      </c>
      <c r="AG96" s="11">
        <v>0.125</v>
      </c>
      <c r="AH96" s="11">
        <f t="shared" si="1"/>
        <v>0.5</v>
      </c>
      <c r="AI96" s="5"/>
      <c r="AJ96" s="4"/>
    </row>
    <row r="97" spans="1:36" ht="13.5" customHeight="1" x14ac:dyDescent="0.25">
      <c r="A97" s="4" t="s">
        <v>78</v>
      </c>
      <c r="B97" s="5">
        <v>17</v>
      </c>
      <c r="C97" s="43" t="s">
        <v>34</v>
      </c>
      <c r="D97" s="53" t="s">
        <v>357</v>
      </c>
      <c r="E97" s="12">
        <v>42814</v>
      </c>
      <c r="F97" s="5" t="s">
        <v>1777</v>
      </c>
      <c r="G97" s="44" t="s">
        <v>358</v>
      </c>
      <c r="H97" s="5"/>
      <c r="I97" s="78" t="s">
        <v>81</v>
      </c>
      <c r="J97" s="5" t="s">
        <v>86</v>
      </c>
      <c r="K97" s="45" t="s">
        <v>365</v>
      </c>
      <c r="L97" s="45" t="s">
        <v>88</v>
      </c>
      <c r="M97" s="3" t="s">
        <v>360</v>
      </c>
      <c r="N97" s="174">
        <v>168</v>
      </c>
      <c r="O97" s="5" t="s">
        <v>295</v>
      </c>
      <c r="P97" s="6" t="s">
        <v>362</v>
      </c>
      <c r="Q97" s="5" t="s">
        <v>82</v>
      </c>
      <c r="R97" s="67" t="s">
        <v>83</v>
      </c>
      <c r="S97" s="67" t="s">
        <v>84</v>
      </c>
      <c r="T97" s="5" t="s">
        <v>366</v>
      </c>
      <c r="U97" s="5" t="s">
        <v>364</v>
      </c>
      <c r="V97" s="5" t="s">
        <v>35</v>
      </c>
      <c r="W97" s="6" t="s">
        <v>1609</v>
      </c>
      <c r="X97" s="6" t="s">
        <v>1849</v>
      </c>
      <c r="Y97" s="46" t="s">
        <v>85</v>
      </c>
      <c r="Z97" s="46" t="s">
        <v>32</v>
      </c>
      <c r="AA97" s="46" t="s">
        <v>1778</v>
      </c>
      <c r="AB97" s="13">
        <v>0.58333333333333337</v>
      </c>
      <c r="AC97" s="13">
        <v>0.68055555555555547</v>
      </c>
      <c r="AD97" s="14">
        <v>9.7222222222222224E-2</v>
      </c>
      <c r="AE97" s="5">
        <v>1</v>
      </c>
      <c r="AF97" s="5">
        <v>4</v>
      </c>
      <c r="AG97" s="11">
        <v>9.7222222222222224E-2</v>
      </c>
      <c r="AH97" s="11">
        <f t="shared" si="1"/>
        <v>0.3888888888888889</v>
      </c>
      <c r="AI97" s="5"/>
      <c r="AJ97" s="4"/>
    </row>
    <row r="98" spans="1:36" ht="13.5" customHeight="1" x14ac:dyDescent="0.25">
      <c r="A98" s="4" t="s">
        <v>78</v>
      </c>
      <c r="B98" s="5">
        <v>17</v>
      </c>
      <c r="C98" s="43" t="s">
        <v>34</v>
      </c>
      <c r="D98" s="53" t="s">
        <v>357</v>
      </c>
      <c r="E98" s="12">
        <v>42814</v>
      </c>
      <c r="F98" s="5" t="s">
        <v>1777</v>
      </c>
      <c r="G98" s="44" t="s">
        <v>358</v>
      </c>
      <c r="H98" s="5"/>
      <c r="I98" s="78" t="s">
        <v>81</v>
      </c>
      <c r="J98" s="5" t="s">
        <v>86</v>
      </c>
      <c r="K98" s="45" t="s">
        <v>369</v>
      </c>
      <c r="L98" s="45" t="s">
        <v>88</v>
      </c>
      <c r="M98" s="3" t="s">
        <v>367</v>
      </c>
      <c r="N98" s="172">
        <v>48</v>
      </c>
      <c r="O98" s="5" t="s">
        <v>295</v>
      </c>
      <c r="P98" s="6" t="s">
        <v>368</v>
      </c>
      <c r="Q98" s="5" t="s">
        <v>94</v>
      </c>
      <c r="R98" s="67" t="s">
        <v>83</v>
      </c>
      <c r="S98" s="67" t="s">
        <v>84</v>
      </c>
      <c r="T98" s="5" t="s">
        <v>296</v>
      </c>
      <c r="U98" s="5" t="s">
        <v>370</v>
      </c>
      <c r="V98" s="5" t="s">
        <v>35</v>
      </c>
      <c r="W98" s="6" t="s">
        <v>1609</v>
      </c>
      <c r="X98" s="6" t="s">
        <v>1849</v>
      </c>
      <c r="Y98" s="46" t="s">
        <v>95</v>
      </c>
      <c r="Z98" s="46" t="s">
        <v>32</v>
      </c>
      <c r="AA98" s="46" t="s">
        <v>1754</v>
      </c>
      <c r="AB98" s="13">
        <v>0.5</v>
      </c>
      <c r="AC98" s="13">
        <v>0.66666666666666663</v>
      </c>
      <c r="AD98" s="14">
        <v>0.16666666666666666</v>
      </c>
      <c r="AE98" s="5">
        <v>1</v>
      </c>
      <c r="AF98" s="5">
        <v>4</v>
      </c>
      <c r="AG98" s="11">
        <v>0.16666666666666666</v>
      </c>
      <c r="AH98" s="11">
        <f t="shared" si="1"/>
        <v>0.66666666666666663</v>
      </c>
      <c r="AI98" s="5"/>
      <c r="AJ98" s="4"/>
    </row>
    <row r="99" spans="1:36" ht="13.5" customHeight="1" x14ac:dyDescent="0.2">
      <c r="A99" s="4" t="s">
        <v>78</v>
      </c>
      <c r="B99" s="5">
        <v>17</v>
      </c>
      <c r="C99" s="43" t="s">
        <v>34</v>
      </c>
      <c r="D99" s="53" t="s">
        <v>357</v>
      </c>
      <c r="E99" s="12">
        <v>42814</v>
      </c>
      <c r="F99" s="5" t="s">
        <v>1777</v>
      </c>
      <c r="G99" s="44" t="s">
        <v>358</v>
      </c>
      <c r="H99" s="5"/>
      <c r="I99" s="78" t="s">
        <v>1618</v>
      </c>
      <c r="J99" s="5" t="s">
        <v>43</v>
      </c>
      <c r="K99" s="45" t="s">
        <v>1779</v>
      </c>
      <c r="L99" s="79" t="s">
        <v>44</v>
      </c>
      <c r="M99" s="3" t="s">
        <v>1780</v>
      </c>
      <c r="N99" s="172">
        <v>1315</v>
      </c>
      <c r="O99" s="5" t="s">
        <v>1781</v>
      </c>
      <c r="P99" s="6" t="s">
        <v>1782</v>
      </c>
      <c r="Q99" s="5" t="s">
        <v>94</v>
      </c>
      <c r="R99" s="67" t="s">
        <v>83</v>
      </c>
      <c r="S99" s="67" t="s">
        <v>84</v>
      </c>
      <c r="T99" s="5"/>
      <c r="U99" s="5"/>
      <c r="V99" s="5" t="s">
        <v>41</v>
      </c>
      <c r="W99" s="6" t="s">
        <v>42</v>
      </c>
      <c r="X99" s="6" t="s">
        <v>42</v>
      </c>
      <c r="Y99" s="46" t="s">
        <v>103</v>
      </c>
      <c r="Z99" s="46" t="s">
        <v>55</v>
      </c>
      <c r="AA99" s="46" t="s">
        <v>443</v>
      </c>
      <c r="AB99" s="13">
        <v>0.41666666666666669</v>
      </c>
      <c r="AC99" s="13">
        <v>0.58333333333333337</v>
      </c>
      <c r="AD99" s="14">
        <v>0.16666666666666666</v>
      </c>
      <c r="AE99" s="5">
        <v>1</v>
      </c>
      <c r="AF99" s="5">
        <v>4</v>
      </c>
      <c r="AG99" s="11">
        <v>0.16666666666666666</v>
      </c>
      <c r="AH99" s="11">
        <f t="shared" si="1"/>
        <v>0.66666666666666663</v>
      </c>
      <c r="AI99" s="5"/>
      <c r="AJ99" s="4"/>
    </row>
    <row r="100" spans="1:36" ht="13.5" customHeight="1" x14ac:dyDescent="0.2">
      <c r="A100" s="4" t="s">
        <v>78</v>
      </c>
      <c r="B100" s="5">
        <v>18</v>
      </c>
      <c r="C100" s="43" t="s">
        <v>34</v>
      </c>
      <c r="D100" s="53" t="s">
        <v>371</v>
      </c>
      <c r="E100" s="12">
        <v>42989</v>
      </c>
      <c r="F100" s="5" t="s">
        <v>372</v>
      </c>
      <c r="G100" s="44" t="s">
        <v>373</v>
      </c>
      <c r="H100" s="5"/>
      <c r="I100" s="78" t="s">
        <v>1618</v>
      </c>
      <c r="J100" s="5" t="s">
        <v>43</v>
      </c>
      <c r="K100" s="45" t="s">
        <v>1783</v>
      </c>
      <c r="L100" s="79" t="s">
        <v>44</v>
      </c>
      <c r="M100" s="3" t="s">
        <v>1784</v>
      </c>
      <c r="N100" s="172">
        <v>50</v>
      </c>
      <c r="O100" s="5" t="s">
        <v>1785</v>
      </c>
      <c r="P100" s="6" t="s">
        <v>1786</v>
      </c>
      <c r="Q100" s="5" t="s">
        <v>82</v>
      </c>
      <c r="R100" s="67" t="s">
        <v>374</v>
      </c>
      <c r="S100" s="67" t="s">
        <v>375</v>
      </c>
      <c r="T100" s="5"/>
      <c r="U100" s="5"/>
      <c r="V100" s="5" t="s">
        <v>41</v>
      </c>
      <c r="W100" s="6" t="s">
        <v>42</v>
      </c>
      <c r="X100" s="6" t="s">
        <v>42</v>
      </c>
      <c r="Y100" s="46" t="s">
        <v>85</v>
      </c>
      <c r="Z100" s="46" t="s">
        <v>36</v>
      </c>
      <c r="AA100" s="62" t="s">
        <v>1610</v>
      </c>
      <c r="AB100" s="58">
        <v>0.41666666666666669</v>
      </c>
      <c r="AC100" s="58">
        <v>0.70833333333333337</v>
      </c>
      <c r="AD100" s="59">
        <v>0.25</v>
      </c>
      <c r="AE100" s="50">
        <v>1</v>
      </c>
      <c r="AF100" s="50">
        <v>4</v>
      </c>
      <c r="AG100" s="60">
        <v>0.25</v>
      </c>
      <c r="AH100" s="11">
        <f t="shared" si="1"/>
        <v>1</v>
      </c>
      <c r="AI100" s="5"/>
      <c r="AJ100" s="4"/>
    </row>
    <row r="101" spans="1:36" ht="13.5" customHeight="1" x14ac:dyDescent="0.2">
      <c r="A101" s="4" t="s">
        <v>78</v>
      </c>
      <c r="B101" s="5">
        <v>18</v>
      </c>
      <c r="C101" s="43" t="s">
        <v>34</v>
      </c>
      <c r="D101" s="53" t="s">
        <v>371</v>
      </c>
      <c r="E101" s="12">
        <v>42989</v>
      </c>
      <c r="F101" s="5" t="s">
        <v>372</v>
      </c>
      <c r="G101" s="44" t="s">
        <v>373</v>
      </c>
      <c r="H101" s="5"/>
      <c r="I101" s="70" t="s">
        <v>1618</v>
      </c>
      <c r="J101" s="5" t="s">
        <v>43</v>
      </c>
      <c r="K101" s="45" t="s">
        <v>1787</v>
      </c>
      <c r="L101" s="79" t="s">
        <v>44</v>
      </c>
      <c r="M101" s="3" t="s">
        <v>1788</v>
      </c>
      <c r="N101" s="5">
        <v>701</v>
      </c>
      <c r="O101" s="5" t="s">
        <v>1789</v>
      </c>
      <c r="P101" s="6" t="s">
        <v>1790</v>
      </c>
      <c r="Q101" s="5" t="s">
        <v>82</v>
      </c>
      <c r="R101" s="67" t="s">
        <v>374</v>
      </c>
      <c r="S101" s="67" t="s">
        <v>375</v>
      </c>
      <c r="T101" s="5"/>
      <c r="U101" s="5"/>
      <c r="V101" s="5" t="s">
        <v>41</v>
      </c>
      <c r="W101" s="6" t="s">
        <v>42</v>
      </c>
      <c r="X101" s="6" t="s">
        <v>42</v>
      </c>
      <c r="Y101" s="62" t="s">
        <v>95</v>
      </c>
      <c r="Z101" s="62" t="s">
        <v>36</v>
      </c>
      <c r="AA101" s="62" t="s">
        <v>1610</v>
      </c>
      <c r="AB101" s="58">
        <v>0.41666666666666669</v>
      </c>
      <c r="AC101" s="58">
        <v>0.70833333333333337</v>
      </c>
      <c r="AD101" s="59">
        <v>0.25</v>
      </c>
      <c r="AE101" s="50">
        <v>1</v>
      </c>
      <c r="AF101" s="50">
        <v>4</v>
      </c>
      <c r="AG101" s="60">
        <v>0.25</v>
      </c>
      <c r="AH101" s="11">
        <f t="shared" si="1"/>
        <v>1</v>
      </c>
      <c r="AI101" s="5"/>
      <c r="AJ101" s="4"/>
    </row>
    <row r="102" spans="1:36" ht="13.5" customHeight="1" x14ac:dyDescent="0.25">
      <c r="A102" s="4" t="s">
        <v>78</v>
      </c>
      <c r="B102" s="5">
        <v>18</v>
      </c>
      <c r="C102" s="43" t="s">
        <v>34</v>
      </c>
      <c r="D102" s="53" t="s">
        <v>371</v>
      </c>
      <c r="E102" s="12">
        <v>42989</v>
      </c>
      <c r="F102" s="5" t="s">
        <v>372</v>
      </c>
      <c r="G102" s="44" t="s">
        <v>373</v>
      </c>
      <c r="H102" s="5"/>
      <c r="I102" s="70">
        <v>47508411022559</v>
      </c>
      <c r="J102" s="50" t="s">
        <v>524</v>
      </c>
      <c r="K102" s="45" t="s">
        <v>1791</v>
      </c>
      <c r="L102" s="45" t="s">
        <v>1615</v>
      </c>
      <c r="M102" s="3" t="s">
        <v>1792</v>
      </c>
      <c r="N102" s="5">
        <v>1277</v>
      </c>
      <c r="O102" s="5" t="s">
        <v>1793</v>
      </c>
      <c r="P102" s="6" t="s">
        <v>1794</v>
      </c>
      <c r="Q102" s="5" t="s">
        <v>82</v>
      </c>
      <c r="R102" s="67" t="s">
        <v>374</v>
      </c>
      <c r="S102" s="67" t="s">
        <v>375</v>
      </c>
      <c r="T102" s="5" t="s">
        <v>1795</v>
      </c>
      <c r="U102" s="5"/>
      <c r="V102" s="5" t="s">
        <v>41</v>
      </c>
      <c r="W102" s="6" t="s">
        <v>42</v>
      </c>
      <c r="X102" s="6" t="s">
        <v>42</v>
      </c>
      <c r="Y102" s="62" t="s">
        <v>103</v>
      </c>
      <c r="Z102" s="62" t="s">
        <v>36</v>
      </c>
      <c r="AA102" s="62" t="s">
        <v>1610</v>
      </c>
      <c r="AB102" s="58">
        <v>0.41666666666666669</v>
      </c>
      <c r="AC102" s="58">
        <v>0.70833333333333337</v>
      </c>
      <c r="AD102" s="59">
        <v>0.25</v>
      </c>
      <c r="AE102" s="50">
        <v>1</v>
      </c>
      <c r="AF102" s="50">
        <v>4</v>
      </c>
      <c r="AG102" s="60">
        <v>0.25</v>
      </c>
      <c r="AH102" s="11">
        <f t="shared" si="1"/>
        <v>1</v>
      </c>
      <c r="AI102" s="5"/>
      <c r="AJ102" s="4"/>
    </row>
    <row r="103" spans="1:36" ht="13.5" customHeight="1" x14ac:dyDescent="0.25">
      <c r="A103" s="4" t="s">
        <v>78</v>
      </c>
      <c r="B103" s="5">
        <v>18</v>
      </c>
      <c r="C103" s="43" t="s">
        <v>34</v>
      </c>
      <c r="D103" s="53" t="s">
        <v>371</v>
      </c>
      <c r="E103" s="12">
        <v>42989</v>
      </c>
      <c r="F103" s="5" t="s">
        <v>372</v>
      </c>
      <c r="G103" s="44" t="s">
        <v>373</v>
      </c>
      <c r="H103" s="5"/>
      <c r="I103" s="70">
        <v>8995631000280</v>
      </c>
      <c r="J103" s="5" t="s">
        <v>159</v>
      </c>
      <c r="K103" s="168" t="s">
        <v>376</v>
      </c>
      <c r="L103" s="45" t="s">
        <v>158</v>
      </c>
      <c r="M103" s="3" t="s">
        <v>377</v>
      </c>
      <c r="N103" s="5" t="s">
        <v>33</v>
      </c>
      <c r="O103" s="5" t="s">
        <v>30</v>
      </c>
      <c r="P103" s="6" t="s">
        <v>1796</v>
      </c>
      <c r="Q103" s="5" t="s">
        <v>82</v>
      </c>
      <c r="R103" s="67" t="s">
        <v>378</v>
      </c>
      <c r="S103" s="67" t="s">
        <v>375</v>
      </c>
      <c r="T103" s="5" t="s">
        <v>379</v>
      </c>
      <c r="U103" s="5" t="s">
        <v>380</v>
      </c>
      <c r="V103" s="5" t="s">
        <v>31</v>
      </c>
      <c r="W103" s="6" t="s">
        <v>61</v>
      </c>
      <c r="X103" s="6" t="s">
        <v>61</v>
      </c>
      <c r="Y103" s="62" t="s">
        <v>104</v>
      </c>
      <c r="Z103" s="62" t="s">
        <v>55</v>
      </c>
      <c r="AA103" s="62" t="s">
        <v>190</v>
      </c>
      <c r="AB103" s="58">
        <v>0.375</v>
      </c>
      <c r="AC103" s="58">
        <v>0.54166666666666663</v>
      </c>
      <c r="AD103" s="59">
        <v>0.16666666666666666</v>
      </c>
      <c r="AE103" s="50">
        <v>1</v>
      </c>
      <c r="AF103" s="50">
        <v>4</v>
      </c>
      <c r="AG103" s="60">
        <v>0.16666666666666666</v>
      </c>
      <c r="AH103" s="11">
        <f t="shared" si="1"/>
        <v>0.66666666666666663</v>
      </c>
      <c r="AI103" s="5"/>
      <c r="AJ103" s="4"/>
    </row>
    <row r="104" spans="1:36" ht="13.5" customHeight="1" x14ac:dyDescent="0.25">
      <c r="A104" s="4" t="s">
        <v>78</v>
      </c>
      <c r="B104" s="5">
        <v>19</v>
      </c>
      <c r="C104" s="43" t="s">
        <v>34</v>
      </c>
      <c r="D104" s="53" t="s">
        <v>381</v>
      </c>
      <c r="E104" s="164">
        <v>41110</v>
      </c>
      <c r="F104" s="50" t="s">
        <v>1797</v>
      </c>
      <c r="G104" s="169" t="s">
        <v>382</v>
      </c>
      <c r="H104" s="50"/>
      <c r="I104" s="54">
        <v>70097530000851</v>
      </c>
      <c r="J104" s="50" t="s">
        <v>387</v>
      </c>
      <c r="K104" s="45" t="s">
        <v>1798</v>
      </c>
      <c r="L104" s="45" t="s">
        <v>384</v>
      </c>
      <c r="M104" s="3" t="s">
        <v>1799</v>
      </c>
      <c r="N104" s="5">
        <v>154</v>
      </c>
      <c r="O104" s="5" t="s">
        <v>30</v>
      </c>
      <c r="P104" s="6" t="s">
        <v>1800</v>
      </c>
      <c r="Q104" s="5" t="s">
        <v>82</v>
      </c>
      <c r="R104" s="67" t="s">
        <v>383</v>
      </c>
      <c r="S104" s="67" t="s">
        <v>375</v>
      </c>
      <c r="T104" s="5" t="s">
        <v>1801</v>
      </c>
      <c r="U104" s="5"/>
      <c r="V104" s="5" t="s">
        <v>77</v>
      </c>
      <c r="W104" s="6" t="s">
        <v>1609</v>
      </c>
      <c r="X104" s="6" t="s">
        <v>1849</v>
      </c>
      <c r="Y104" s="46" t="s">
        <v>85</v>
      </c>
      <c r="Z104" s="46" t="s">
        <v>55</v>
      </c>
      <c r="AA104" s="46" t="s">
        <v>443</v>
      </c>
      <c r="AB104" s="13">
        <v>0.41666666666666669</v>
      </c>
      <c r="AC104" s="13">
        <v>0.58333333333333337</v>
      </c>
      <c r="AD104" s="14">
        <v>0.16666666666666666</v>
      </c>
      <c r="AE104" s="5">
        <v>1</v>
      </c>
      <c r="AF104" s="5">
        <v>4</v>
      </c>
      <c r="AG104" s="11">
        <v>0.16666666666666666</v>
      </c>
      <c r="AH104" s="11">
        <f t="shared" si="1"/>
        <v>0.66666666666666663</v>
      </c>
      <c r="AI104" s="5"/>
      <c r="AJ104" s="4"/>
    </row>
    <row r="105" spans="1:36" ht="13.5" customHeight="1" x14ac:dyDescent="0.25">
      <c r="A105" s="4" t="s">
        <v>78</v>
      </c>
      <c r="B105" s="5">
        <v>19</v>
      </c>
      <c r="C105" s="43" t="s">
        <v>34</v>
      </c>
      <c r="D105" s="53" t="s">
        <v>381</v>
      </c>
      <c r="E105" s="164">
        <v>41110</v>
      </c>
      <c r="F105" s="50" t="s">
        <v>1797</v>
      </c>
      <c r="G105" s="169" t="s">
        <v>382</v>
      </c>
      <c r="H105" s="50"/>
      <c r="I105" s="54">
        <v>70097530000851</v>
      </c>
      <c r="J105" s="50" t="s">
        <v>387</v>
      </c>
      <c r="K105" s="45" t="s">
        <v>388</v>
      </c>
      <c r="L105" s="45" t="s">
        <v>384</v>
      </c>
      <c r="M105" s="3" t="s">
        <v>389</v>
      </c>
      <c r="N105" s="5">
        <v>270</v>
      </c>
      <c r="O105" s="5" t="s">
        <v>30</v>
      </c>
      <c r="P105" s="6" t="s">
        <v>390</v>
      </c>
      <c r="Q105" s="5" t="s">
        <v>82</v>
      </c>
      <c r="R105" s="67" t="s">
        <v>383</v>
      </c>
      <c r="S105" s="67" t="s">
        <v>375</v>
      </c>
      <c r="T105" s="5" t="s">
        <v>391</v>
      </c>
      <c r="U105" s="5" t="s">
        <v>392</v>
      </c>
      <c r="V105" s="5" t="s">
        <v>77</v>
      </c>
      <c r="W105" s="6" t="s">
        <v>1609</v>
      </c>
      <c r="X105" s="6" t="s">
        <v>1849</v>
      </c>
      <c r="Y105" s="46" t="s">
        <v>95</v>
      </c>
      <c r="Z105" s="46" t="s">
        <v>36</v>
      </c>
      <c r="AA105" s="46" t="s">
        <v>1629</v>
      </c>
      <c r="AB105" s="13">
        <v>0.41666666666666669</v>
      </c>
      <c r="AC105" s="13">
        <v>0.68055555555555547</v>
      </c>
      <c r="AD105" s="14">
        <v>0.22222222222222221</v>
      </c>
      <c r="AE105" s="50">
        <v>1</v>
      </c>
      <c r="AF105" s="50">
        <v>4</v>
      </c>
      <c r="AG105" s="11">
        <v>0.22222222222222221</v>
      </c>
      <c r="AH105" s="11">
        <f t="shared" si="1"/>
        <v>0.88888888888888884</v>
      </c>
      <c r="AI105" s="5"/>
      <c r="AJ105" s="4"/>
    </row>
    <row r="106" spans="1:36" ht="13.5" customHeight="1" x14ac:dyDescent="0.25">
      <c r="A106" s="4" t="s">
        <v>78</v>
      </c>
      <c r="B106" s="5">
        <v>19</v>
      </c>
      <c r="C106" s="43" t="s">
        <v>34</v>
      </c>
      <c r="D106" s="53" t="s">
        <v>381</v>
      </c>
      <c r="E106" s="164">
        <v>41110</v>
      </c>
      <c r="F106" s="50" t="s">
        <v>1797</v>
      </c>
      <c r="G106" s="169" t="s">
        <v>382</v>
      </c>
      <c r="H106" s="50"/>
      <c r="I106" s="54">
        <v>70097530000851</v>
      </c>
      <c r="J106" s="50" t="s">
        <v>387</v>
      </c>
      <c r="K106" s="45" t="s">
        <v>393</v>
      </c>
      <c r="L106" s="45" t="s">
        <v>384</v>
      </c>
      <c r="M106" s="3" t="s">
        <v>385</v>
      </c>
      <c r="N106" s="5">
        <v>16</v>
      </c>
      <c r="O106" s="5" t="s">
        <v>30</v>
      </c>
      <c r="P106" s="6" t="s">
        <v>386</v>
      </c>
      <c r="Q106" s="5" t="s">
        <v>82</v>
      </c>
      <c r="R106" s="67" t="s">
        <v>383</v>
      </c>
      <c r="S106" s="67" t="s">
        <v>375</v>
      </c>
      <c r="T106" s="5" t="s">
        <v>394</v>
      </c>
      <c r="U106" s="5" t="s">
        <v>395</v>
      </c>
      <c r="V106" s="5" t="s">
        <v>77</v>
      </c>
      <c r="W106" s="6" t="s">
        <v>1609</v>
      </c>
      <c r="X106" s="6" t="s">
        <v>1849</v>
      </c>
      <c r="Y106" s="46" t="s">
        <v>103</v>
      </c>
      <c r="Z106" s="46" t="s">
        <v>55</v>
      </c>
      <c r="AA106" s="46" t="s">
        <v>443</v>
      </c>
      <c r="AB106" s="13">
        <v>0.41666666666666669</v>
      </c>
      <c r="AC106" s="13">
        <v>0.58333333333333337</v>
      </c>
      <c r="AD106" s="14">
        <v>0.16666666666666666</v>
      </c>
      <c r="AE106" s="5">
        <v>1</v>
      </c>
      <c r="AF106" s="5">
        <v>4</v>
      </c>
      <c r="AG106" s="11">
        <v>0.16666666666666666</v>
      </c>
      <c r="AH106" s="11">
        <f t="shared" si="1"/>
        <v>0.66666666666666663</v>
      </c>
      <c r="AI106" s="5"/>
      <c r="AJ106" s="4"/>
    </row>
    <row r="107" spans="1:36" ht="13.5" customHeight="1" x14ac:dyDescent="0.25">
      <c r="A107" s="79" t="s">
        <v>78</v>
      </c>
      <c r="B107" s="50">
        <v>20</v>
      </c>
      <c r="C107" s="50" t="s">
        <v>427</v>
      </c>
      <c r="D107" s="50" t="s">
        <v>1802</v>
      </c>
      <c r="E107" s="52">
        <v>43582</v>
      </c>
      <c r="F107" s="50" t="s">
        <v>1803</v>
      </c>
      <c r="G107" s="178" t="s">
        <v>1804</v>
      </c>
      <c r="H107" s="50"/>
      <c r="I107" s="187">
        <v>26304019000115</v>
      </c>
      <c r="J107" s="5" t="s">
        <v>181</v>
      </c>
      <c r="K107" s="55" t="s">
        <v>186</v>
      </c>
      <c r="L107" s="81" t="s">
        <v>1805</v>
      </c>
      <c r="M107" s="188" t="s">
        <v>187</v>
      </c>
      <c r="N107" s="144">
        <v>376</v>
      </c>
      <c r="O107" s="144" t="s">
        <v>40</v>
      </c>
      <c r="P107" s="187" t="s">
        <v>1806</v>
      </c>
      <c r="Q107" s="5" t="s">
        <v>49</v>
      </c>
      <c r="R107" s="67" t="s">
        <v>171</v>
      </c>
      <c r="S107" s="67" t="s">
        <v>163</v>
      </c>
      <c r="T107" s="145" t="s">
        <v>188</v>
      </c>
      <c r="U107" s="145" t="s">
        <v>189</v>
      </c>
      <c r="V107" s="5" t="s">
        <v>35</v>
      </c>
      <c r="W107" s="5" t="s">
        <v>1643</v>
      </c>
      <c r="X107" s="5" t="s">
        <v>1849</v>
      </c>
      <c r="Y107" s="79" t="s">
        <v>85</v>
      </c>
      <c r="Z107" s="63" t="s">
        <v>55</v>
      </c>
      <c r="AA107" s="179" t="s">
        <v>109</v>
      </c>
      <c r="AB107" s="58">
        <v>0.41666666666666669</v>
      </c>
      <c r="AC107" s="58">
        <v>0.54166666666666663</v>
      </c>
      <c r="AD107" s="59">
        <v>0.125</v>
      </c>
      <c r="AE107" s="4">
        <v>1</v>
      </c>
      <c r="AF107" s="4">
        <v>4</v>
      </c>
      <c r="AG107" s="11">
        <v>0.125</v>
      </c>
      <c r="AH107" s="11">
        <f t="shared" si="1"/>
        <v>0.5</v>
      </c>
      <c r="AI107" s="180"/>
      <c r="AJ107" s="4"/>
    </row>
    <row r="108" spans="1:36" ht="13.5" customHeight="1" x14ac:dyDescent="0.25">
      <c r="A108" s="79" t="s">
        <v>78</v>
      </c>
      <c r="B108" s="50">
        <v>20</v>
      </c>
      <c r="C108" s="50" t="s">
        <v>427</v>
      </c>
      <c r="D108" s="50" t="s">
        <v>1802</v>
      </c>
      <c r="E108" s="52">
        <v>43582</v>
      </c>
      <c r="F108" s="50" t="s">
        <v>1803</v>
      </c>
      <c r="G108" s="178" t="s">
        <v>1804</v>
      </c>
      <c r="H108" s="50"/>
      <c r="I108" s="187">
        <v>26304019000115</v>
      </c>
      <c r="J108" s="5" t="s">
        <v>181</v>
      </c>
      <c r="K108" s="55" t="s">
        <v>193</v>
      </c>
      <c r="L108" s="81" t="s">
        <v>1805</v>
      </c>
      <c r="M108" s="188" t="s">
        <v>1808</v>
      </c>
      <c r="N108" s="144">
        <v>481</v>
      </c>
      <c r="O108" s="144" t="s">
        <v>1809</v>
      </c>
      <c r="P108" s="187" t="s">
        <v>1810</v>
      </c>
      <c r="Q108" s="5" t="s">
        <v>49</v>
      </c>
      <c r="R108" s="67" t="s">
        <v>171</v>
      </c>
      <c r="S108" s="67" t="s">
        <v>163</v>
      </c>
      <c r="T108" s="145" t="s">
        <v>1811</v>
      </c>
      <c r="U108" s="145" t="s">
        <v>1812</v>
      </c>
      <c r="V108" s="5" t="s">
        <v>35</v>
      </c>
      <c r="W108" s="5" t="s">
        <v>1643</v>
      </c>
      <c r="X108" s="5" t="s">
        <v>1849</v>
      </c>
      <c r="Y108" s="79" t="s">
        <v>85</v>
      </c>
      <c r="Z108" s="63" t="s">
        <v>32</v>
      </c>
      <c r="AA108" s="179" t="s">
        <v>1623</v>
      </c>
      <c r="AB108" s="58">
        <v>0.58333333333333337</v>
      </c>
      <c r="AC108" s="58">
        <v>0.70833333333333337</v>
      </c>
      <c r="AD108" s="59">
        <v>0.125</v>
      </c>
      <c r="AE108" s="4">
        <v>1</v>
      </c>
      <c r="AF108" s="4">
        <v>4</v>
      </c>
      <c r="AG108" s="11">
        <v>0.125</v>
      </c>
      <c r="AH108" s="11">
        <f t="shared" si="1"/>
        <v>0.5</v>
      </c>
      <c r="AI108" s="180"/>
      <c r="AJ108" s="4"/>
    </row>
    <row r="109" spans="1:36" ht="13.5" customHeight="1" x14ac:dyDescent="0.2">
      <c r="A109" s="79" t="s">
        <v>78</v>
      </c>
      <c r="B109" s="50">
        <v>20</v>
      </c>
      <c r="C109" s="50" t="s">
        <v>427</v>
      </c>
      <c r="D109" s="50" t="s">
        <v>1802</v>
      </c>
      <c r="E109" s="52">
        <v>43582</v>
      </c>
      <c r="F109" s="50" t="s">
        <v>1803</v>
      </c>
      <c r="G109" s="178" t="s">
        <v>1804</v>
      </c>
      <c r="H109" s="50"/>
      <c r="I109" s="187">
        <v>12234711000100</v>
      </c>
      <c r="J109" s="144" t="s">
        <v>1813</v>
      </c>
      <c r="K109" s="55" t="s">
        <v>1814</v>
      </c>
      <c r="L109" s="81" t="s">
        <v>1815</v>
      </c>
      <c r="M109" s="3" t="s">
        <v>1816</v>
      </c>
      <c r="N109" s="5">
        <v>264</v>
      </c>
      <c r="O109" s="5" t="s">
        <v>295</v>
      </c>
      <c r="P109" s="187" t="s">
        <v>1817</v>
      </c>
      <c r="Q109" s="5" t="s">
        <v>49</v>
      </c>
      <c r="R109" s="67" t="s">
        <v>1818</v>
      </c>
      <c r="S109" s="67" t="s">
        <v>163</v>
      </c>
      <c r="T109" s="189" t="s">
        <v>1819</v>
      </c>
      <c r="U109" s="144" t="s">
        <v>69</v>
      </c>
      <c r="V109" s="5" t="s">
        <v>35</v>
      </c>
      <c r="W109" s="5" t="s">
        <v>1643</v>
      </c>
      <c r="X109" s="5" t="s">
        <v>1849</v>
      </c>
      <c r="Y109" s="79" t="s">
        <v>95</v>
      </c>
      <c r="Z109" s="63" t="s">
        <v>36</v>
      </c>
      <c r="AA109" s="179" t="s">
        <v>1610</v>
      </c>
      <c r="AB109" s="58">
        <v>0.41666666666666669</v>
      </c>
      <c r="AC109" s="58">
        <v>0.70833333333333337</v>
      </c>
      <c r="AD109" s="59">
        <v>0.25</v>
      </c>
      <c r="AE109" s="4">
        <v>1</v>
      </c>
      <c r="AF109" s="4">
        <v>4</v>
      </c>
      <c r="AG109" s="11">
        <v>0.25</v>
      </c>
      <c r="AH109" s="11">
        <f t="shared" si="1"/>
        <v>1</v>
      </c>
      <c r="AI109" s="180"/>
      <c r="AJ109" s="4"/>
    </row>
    <row r="110" spans="1:36" ht="13.5" customHeight="1" x14ac:dyDescent="0.2">
      <c r="A110" s="79" t="s">
        <v>78</v>
      </c>
      <c r="B110" s="50">
        <v>20</v>
      </c>
      <c r="C110" s="50" t="s">
        <v>427</v>
      </c>
      <c r="D110" s="50" t="s">
        <v>1802</v>
      </c>
      <c r="E110" s="52">
        <v>43582</v>
      </c>
      <c r="F110" s="50" t="s">
        <v>1803</v>
      </c>
      <c r="G110" s="178" t="s">
        <v>1804</v>
      </c>
      <c r="H110" s="50"/>
      <c r="I110" s="187">
        <v>245133900000161</v>
      </c>
      <c r="J110" s="5" t="s">
        <v>181</v>
      </c>
      <c r="K110" s="55" t="s">
        <v>182</v>
      </c>
      <c r="L110" s="81" t="s">
        <v>1805</v>
      </c>
      <c r="M110" s="3" t="s">
        <v>1820</v>
      </c>
      <c r="N110" s="5">
        <v>700</v>
      </c>
      <c r="O110" s="5" t="s">
        <v>40</v>
      </c>
      <c r="P110" s="187" t="s">
        <v>1821</v>
      </c>
      <c r="Q110" s="5" t="s">
        <v>49</v>
      </c>
      <c r="R110" s="67" t="s">
        <v>171</v>
      </c>
      <c r="S110" s="67" t="s">
        <v>163</v>
      </c>
      <c r="T110" s="189" t="s">
        <v>183</v>
      </c>
      <c r="U110" s="144" t="s">
        <v>184</v>
      </c>
      <c r="V110" s="5" t="s">
        <v>35</v>
      </c>
      <c r="W110" s="5" t="s">
        <v>1643</v>
      </c>
      <c r="X110" s="5" t="s">
        <v>1849</v>
      </c>
      <c r="Y110" s="6" t="s">
        <v>103</v>
      </c>
      <c r="Z110" s="6" t="s">
        <v>55</v>
      </c>
      <c r="AA110" s="179" t="s">
        <v>109</v>
      </c>
      <c r="AB110" s="58">
        <v>0.41666666666666669</v>
      </c>
      <c r="AC110" s="58">
        <v>0.54166666666666663</v>
      </c>
      <c r="AD110" s="59">
        <v>0.125</v>
      </c>
      <c r="AE110" s="4">
        <v>1</v>
      </c>
      <c r="AF110" s="4">
        <v>4</v>
      </c>
      <c r="AG110" s="11">
        <v>0.125</v>
      </c>
      <c r="AH110" s="11">
        <f t="shared" si="1"/>
        <v>0.5</v>
      </c>
      <c r="AI110" s="180"/>
      <c r="AJ110" s="4"/>
    </row>
    <row r="111" spans="1:36" ht="13.5" customHeight="1" x14ac:dyDescent="0.2">
      <c r="A111" s="79" t="s">
        <v>78</v>
      </c>
      <c r="B111" s="50">
        <v>20</v>
      </c>
      <c r="C111" s="50" t="s">
        <v>427</v>
      </c>
      <c r="D111" s="50" t="s">
        <v>1802</v>
      </c>
      <c r="E111" s="52">
        <v>43582</v>
      </c>
      <c r="F111" s="50" t="s">
        <v>1803</v>
      </c>
      <c r="G111" s="178" t="s">
        <v>1804</v>
      </c>
      <c r="H111" s="50"/>
      <c r="I111" s="187">
        <v>26304019000115</v>
      </c>
      <c r="J111" s="144" t="s">
        <v>181</v>
      </c>
      <c r="K111" s="55" t="s">
        <v>1822</v>
      </c>
      <c r="L111" s="81" t="s">
        <v>1805</v>
      </c>
      <c r="M111" s="3" t="s">
        <v>185</v>
      </c>
      <c r="N111" s="5">
        <v>794</v>
      </c>
      <c r="O111" s="5" t="s">
        <v>40</v>
      </c>
      <c r="P111" s="187" t="s">
        <v>1823</v>
      </c>
      <c r="Q111" s="5" t="s">
        <v>49</v>
      </c>
      <c r="R111" s="67" t="s">
        <v>171</v>
      </c>
      <c r="S111" s="67" t="s">
        <v>163</v>
      </c>
      <c r="T111" s="189" t="s">
        <v>191</v>
      </c>
      <c r="U111" s="144" t="s">
        <v>192</v>
      </c>
      <c r="V111" s="5" t="s">
        <v>35</v>
      </c>
      <c r="W111" s="5" t="s">
        <v>1643</v>
      </c>
      <c r="X111" s="5" t="s">
        <v>1849</v>
      </c>
      <c r="Y111" s="6" t="s">
        <v>103</v>
      </c>
      <c r="Z111" s="6" t="s">
        <v>32</v>
      </c>
      <c r="AA111" s="179" t="s">
        <v>1623</v>
      </c>
      <c r="AB111" s="58">
        <v>0.58333333333333337</v>
      </c>
      <c r="AC111" s="58">
        <v>0.70833333333333337</v>
      </c>
      <c r="AD111" s="59">
        <v>0.125</v>
      </c>
      <c r="AE111" s="4">
        <v>1</v>
      </c>
      <c r="AF111" s="4">
        <v>4</v>
      </c>
      <c r="AG111" s="11">
        <v>0.125</v>
      </c>
      <c r="AH111" s="11">
        <f t="shared" si="1"/>
        <v>0.5</v>
      </c>
      <c r="AI111" s="180"/>
      <c r="AJ111" s="4"/>
    </row>
    <row r="112" spans="1:36" ht="13.5" customHeight="1" x14ac:dyDescent="0.2">
      <c r="A112" s="79" t="s">
        <v>78</v>
      </c>
      <c r="B112" s="50">
        <v>20</v>
      </c>
      <c r="C112" s="50" t="s">
        <v>427</v>
      </c>
      <c r="D112" s="50" t="s">
        <v>1802</v>
      </c>
      <c r="E112" s="52">
        <v>43582</v>
      </c>
      <c r="F112" s="50" t="s">
        <v>1803</v>
      </c>
      <c r="G112" s="178" t="s">
        <v>1804</v>
      </c>
      <c r="H112" s="50"/>
      <c r="I112" s="187">
        <v>30036611000150</v>
      </c>
      <c r="J112" s="144" t="s">
        <v>1980</v>
      </c>
      <c r="K112" s="55" t="s">
        <v>1981</v>
      </c>
      <c r="L112" s="81" t="s">
        <v>1982</v>
      </c>
      <c r="M112" s="3" t="s">
        <v>1983</v>
      </c>
      <c r="N112" s="5">
        <v>358</v>
      </c>
      <c r="O112" s="5" t="s">
        <v>1984</v>
      </c>
      <c r="P112" s="187" t="s">
        <v>1985</v>
      </c>
      <c r="Q112" s="5" t="s">
        <v>49</v>
      </c>
      <c r="R112" s="67" t="s">
        <v>171</v>
      </c>
      <c r="S112" s="67" t="s">
        <v>163</v>
      </c>
      <c r="T112" s="189" t="s">
        <v>1986</v>
      </c>
      <c r="U112" s="144" t="s">
        <v>1807</v>
      </c>
      <c r="V112" s="5" t="s">
        <v>77</v>
      </c>
      <c r="W112" s="5" t="s">
        <v>1643</v>
      </c>
      <c r="X112" s="5" t="s">
        <v>1849</v>
      </c>
      <c r="Y112" s="6" t="s">
        <v>104</v>
      </c>
      <c r="Z112" s="63" t="s">
        <v>55</v>
      </c>
      <c r="AA112" s="179" t="s">
        <v>443</v>
      </c>
      <c r="AB112" s="58">
        <v>0.41666666666666669</v>
      </c>
      <c r="AC112" s="58">
        <v>0.54166666666666663</v>
      </c>
      <c r="AD112" s="59">
        <v>0.16666666666666666</v>
      </c>
      <c r="AE112" s="4">
        <v>1</v>
      </c>
      <c r="AF112" s="4">
        <v>4</v>
      </c>
      <c r="AG112" s="11">
        <v>0.16666666666666666</v>
      </c>
      <c r="AH112" s="11">
        <f t="shared" si="1"/>
        <v>0.66666666666666663</v>
      </c>
      <c r="AI112" s="180"/>
      <c r="AJ112" s="4"/>
    </row>
    <row r="113" spans="1:36" ht="13.5" customHeight="1" x14ac:dyDescent="0.2">
      <c r="A113" s="4" t="s">
        <v>78</v>
      </c>
      <c r="B113" s="5">
        <v>21</v>
      </c>
      <c r="C113" s="43" t="s">
        <v>34</v>
      </c>
      <c r="D113" s="53" t="s">
        <v>1987</v>
      </c>
      <c r="E113" s="12">
        <v>42660</v>
      </c>
      <c r="F113" s="5" t="s">
        <v>1988</v>
      </c>
      <c r="G113" s="44" t="s">
        <v>1989</v>
      </c>
      <c r="H113" s="50"/>
      <c r="I113" s="170" t="s">
        <v>1990</v>
      </c>
      <c r="J113" s="5" t="s">
        <v>1991</v>
      </c>
      <c r="K113" s="45" t="s">
        <v>1992</v>
      </c>
      <c r="L113" s="45" t="s">
        <v>1993</v>
      </c>
      <c r="M113" s="3" t="s">
        <v>1994</v>
      </c>
      <c r="N113" s="5">
        <v>1971</v>
      </c>
      <c r="O113" s="5" t="s">
        <v>1995</v>
      </c>
      <c r="P113" s="6" t="s">
        <v>1996</v>
      </c>
      <c r="Q113" s="5" t="s">
        <v>49</v>
      </c>
      <c r="R113" s="67" t="s">
        <v>1997</v>
      </c>
      <c r="S113" s="67" t="s">
        <v>1998</v>
      </c>
      <c r="T113" s="5" t="s">
        <v>1999</v>
      </c>
      <c r="U113" s="5" t="s">
        <v>2000</v>
      </c>
      <c r="V113" s="5" t="s">
        <v>31</v>
      </c>
      <c r="W113" s="6" t="s">
        <v>1928</v>
      </c>
      <c r="X113" s="6" t="s">
        <v>1928</v>
      </c>
      <c r="Y113" s="46" t="s">
        <v>85</v>
      </c>
      <c r="Z113" s="46" t="s">
        <v>55</v>
      </c>
      <c r="AA113" s="46" t="s">
        <v>107</v>
      </c>
      <c r="AB113" s="13">
        <v>0.41666666666666669</v>
      </c>
      <c r="AC113" s="13">
        <v>0.5</v>
      </c>
      <c r="AD113" s="14">
        <v>8.3333333333333329E-2</v>
      </c>
      <c r="AE113" s="50">
        <v>1</v>
      </c>
      <c r="AF113" s="50">
        <v>4</v>
      </c>
      <c r="AG113" s="11">
        <v>8.3333333333333329E-2</v>
      </c>
      <c r="AH113" s="11">
        <f t="shared" si="1"/>
        <v>0.33333333333333331</v>
      </c>
      <c r="AI113" s="5"/>
      <c r="AJ113" s="4"/>
    </row>
    <row r="114" spans="1:36" ht="13.5" customHeight="1" x14ac:dyDescent="0.2">
      <c r="A114" s="4" t="s">
        <v>78</v>
      </c>
      <c r="B114" s="5">
        <v>21</v>
      </c>
      <c r="C114" s="43" t="s">
        <v>34</v>
      </c>
      <c r="D114" s="53" t="s">
        <v>1987</v>
      </c>
      <c r="E114" s="12">
        <v>42660</v>
      </c>
      <c r="F114" s="5" t="s">
        <v>1988</v>
      </c>
      <c r="G114" s="44" t="s">
        <v>1989</v>
      </c>
      <c r="H114" s="50"/>
      <c r="I114" s="175" t="s">
        <v>1990</v>
      </c>
      <c r="J114" s="5" t="s">
        <v>2001</v>
      </c>
      <c r="K114" s="45" t="s">
        <v>2002</v>
      </c>
      <c r="L114" s="45" t="s">
        <v>1993</v>
      </c>
      <c r="M114" s="3" t="s">
        <v>2003</v>
      </c>
      <c r="N114" s="5" t="s">
        <v>2004</v>
      </c>
      <c r="O114" s="5" t="s">
        <v>30</v>
      </c>
      <c r="P114" s="6" t="s">
        <v>2005</v>
      </c>
      <c r="Q114" s="5" t="s">
        <v>49</v>
      </c>
      <c r="R114" s="67" t="s">
        <v>1997</v>
      </c>
      <c r="S114" s="67" t="s">
        <v>1998</v>
      </c>
      <c r="T114" s="5" t="s">
        <v>1999</v>
      </c>
      <c r="U114" s="5" t="s">
        <v>2006</v>
      </c>
      <c r="V114" s="5" t="s">
        <v>31</v>
      </c>
      <c r="W114" s="6" t="s">
        <v>1928</v>
      </c>
      <c r="X114" s="6" t="s">
        <v>1928</v>
      </c>
      <c r="Y114" s="46" t="s">
        <v>85</v>
      </c>
      <c r="Z114" s="46" t="s">
        <v>32</v>
      </c>
      <c r="AA114" s="46" t="s">
        <v>1660</v>
      </c>
      <c r="AB114" s="13">
        <v>0.5</v>
      </c>
      <c r="AC114" s="13">
        <v>0.58333333333333337</v>
      </c>
      <c r="AD114" s="14">
        <v>8.3333333333333329E-2</v>
      </c>
      <c r="AE114" s="50">
        <v>1</v>
      </c>
      <c r="AF114" s="50">
        <v>4</v>
      </c>
      <c r="AG114" s="11">
        <v>8.3333333333333329E-2</v>
      </c>
      <c r="AH114" s="11">
        <f t="shared" si="1"/>
        <v>0.33333333333333331</v>
      </c>
      <c r="AI114" s="5"/>
      <c r="AJ114" s="4"/>
    </row>
    <row r="115" spans="1:36" ht="13.5" customHeight="1" x14ac:dyDescent="0.2">
      <c r="A115" s="4" t="s">
        <v>78</v>
      </c>
      <c r="B115" s="5">
        <v>21</v>
      </c>
      <c r="C115" s="43" t="s">
        <v>34</v>
      </c>
      <c r="D115" s="53" t="s">
        <v>1987</v>
      </c>
      <c r="E115" s="12">
        <v>42660</v>
      </c>
      <c r="F115" s="5" t="s">
        <v>1988</v>
      </c>
      <c r="G115" s="44" t="s">
        <v>1989</v>
      </c>
      <c r="H115" s="50"/>
      <c r="I115" s="175" t="s">
        <v>1990</v>
      </c>
      <c r="J115" s="5" t="s">
        <v>2001</v>
      </c>
      <c r="K115" s="45" t="s">
        <v>2007</v>
      </c>
      <c r="L115" s="45" t="s">
        <v>1993</v>
      </c>
      <c r="M115" s="3" t="s">
        <v>2008</v>
      </c>
      <c r="N115" s="5">
        <v>1319</v>
      </c>
      <c r="O115" s="5" t="s">
        <v>30</v>
      </c>
      <c r="P115" s="6" t="s">
        <v>2009</v>
      </c>
      <c r="Q115" s="5" t="s">
        <v>49</v>
      </c>
      <c r="R115" s="67" t="s">
        <v>1997</v>
      </c>
      <c r="S115" s="67" t="s">
        <v>1998</v>
      </c>
      <c r="T115" s="5" t="s">
        <v>2010</v>
      </c>
      <c r="U115" s="5" t="s">
        <v>2011</v>
      </c>
      <c r="V115" s="5" t="s">
        <v>31</v>
      </c>
      <c r="W115" s="6" t="s">
        <v>1928</v>
      </c>
      <c r="X115" s="6" t="s">
        <v>1928</v>
      </c>
      <c r="Y115" s="46" t="s">
        <v>95</v>
      </c>
      <c r="Z115" s="46" t="s">
        <v>55</v>
      </c>
      <c r="AA115" s="46" t="s">
        <v>109</v>
      </c>
      <c r="AB115" s="13">
        <v>0.41666666666666669</v>
      </c>
      <c r="AC115" s="13">
        <v>0.54166666666666663</v>
      </c>
      <c r="AD115" s="14">
        <v>0.125</v>
      </c>
      <c r="AE115" s="50">
        <v>1</v>
      </c>
      <c r="AF115" s="50">
        <v>4</v>
      </c>
      <c r="AG115" s="11">
        <v>0.125</v>
      </c>
      <c r="AH115" s="11">
        <f t="shared" ref="AH115:AH125" si="2">AG115*AF115</f>
        <v>0.5</v>
      </c>
      <c r="AI115" s="5"/>
      <c r="AJ115" s="4"/>
    </row>
    <row r="116" spans="1:36" ht="13.5" customHeight="1" x14ac:dyDescent="0.2">
      <c r="A116" s="4" t="s">
        <v>78</v>
      </c>
      <c r="B116" s="5">
        <v>21</v>
      </c>
      <c r="C116" s="43" t="s">
        <v>34</v>
      </c>
      <c r="D116" s="53" t="s">
        <v>1987</v>
      </c>
      <c r="E116" s="12">
        <v>42660</v>
      </c>
      <c r="F116" s="5" t="s">
        <v>1988</v>
      </c>
      <c r="G116" s="44" t="s">
        <v>1989</v>
      </c>
      <c r="H116" s="50"/>
      <c r="I116" s="175" t="s">
        <v>2012</v>
      </c>
      <c r="J116" s="5" t="s">
        <v>2013</v>
      </c>
      <c r="K116" s="168" t="s">
        <v>2014</v>
      </c>
      <c r="L116" s="45" t="s">
        <v>2015</v>
      </c>
      <c r="M116" s="3" t="s">
        <v>2016</v>
      </c>
      <c r="N116" s="5">
        <v>2334</v>
      </c>
      <c r="O116" s="5" t="s">
        <v>2017</v>
      </c>
      <c r="P116" s="6" t="s">
        <v>2018</v>
      </c>
      <c r="Q116" s="5" t="s">
        <v>49</v>
      </c>
      <c r="R116" s="67" t="s">
        <v>1997</v>
      </c>
      <c r="S116" s="67" t="s">
        <v>1998</v>
      </c>
      <c r="T116" s="5"/>
      <c r="U116" s="5"/>
      <c r="V116" s="5" t="s">
        <v>41</v>
      </c>
      <c r="W116" s="6" t="s">
        <v>1928</v>
      </c>
      <c r="X116" s="6" t="s">
        <v>1928</v>
      </c>
      <c r="Y116" s="46" t="s">
        <v>95</v>
      </c>
      <c r="Z116" s="46" t="s">
        <v>32</v>
      </c>
      <c r="AA116" s="46" t="s">
        <v>2019</v>
      </c>
      <c r="AB116" s="13">
        <v>0.54166666666666663</v>
      </c>
      <c r="AC116" s="13">
        <v>0.63888888888888895</v>
      </c>
      <c r="AD116" s="14">
        <v>9.7222222222222224E-2</v>
      </c>
      <c r="AE116" s="50">
        <v>1</v>
      </c>
      <c r="AF116" s="50">
        <v>4</v>
      </c>
      <c r="AG116" s="11">
        <v>9.7222222222222224E-2</v>
      </c>
      <c r="AH116" s="11">
        <f t="shared" si="2"/>
        <v>0.3888888888888889</v>
      </c>
      <c r="AI116" s="5"/>
      <c r="AJ116" s="4"/>
    </row>
    <row r="117" spans="1:36" ht="13.5" customHeight="1" x14ac:dyDescent="0.2">
      <c r="A117" s="4" t="s">
        <v>78</v>
      </c>
      <c r="B117" s="5">
        <v>21</v>
      </c>
      <c r="C117" s="43" t="s">
        <v>34</v>
      </c>
      <c r="D117" s="53" t="s">
        <v>1987</v>
      </c>
      <c r="E117" s="12">
        <v>42660</v>
      </c>
      <c r="F117" s="5" t="s">
        <v>1988</v>
      </c>
      <c r="G117" s="44" t="s">
        <v>1989</v>
      </c>
      <c r="H117" s="50"/>
      <c r="I117" s="121">
        <v>4661385000431</v>
      </c>
      <c r="J117" s="5" t="s">
        <v>2020</v>
      </c>
      <c r="K117" s="168" t="s">
        <v>2021</v>
      </c>
      <c r="L117" s="45" t="s">
        <v>2022</v>
      </c>
      <c r="M117" s="3" t="s">
        <v>2023</v>
      </c>
      <c r="N117" s="5">
        <v>3007</v>
      </c>
      <c r="O117" s="5" t="s">
        <v>378</v>
      </c>
      <c r="P117" s="6" t="s">
        <v>2024</v>
      </c>
      <c r="Q117" s="5" t="s">
        <v>49</v>
      </c>
      <c r="R117" s="67" t="s">
        <v>1997</v>
      </c>
      <c r="S117" s="67" t="s">
        <v>1998</v>
      </c>
      <c r="T117" s="5" t="s">
        <v>2025</v>
      </c>
      <c r="U117" s="5" t="s">
        <v>2026</v>
      </c>
      <c r="V117" s="5" t="s">
        <v>31</v>
      </c>
      <c r="W117" s="6" t="s">
        <v>1928</v>
      </c>
      <c r="X117" s="6" t="s">
        <v>1928</v>
      </c>
      <c r="Y117" s="46" t="s">
        <v>103</v>
      </c>
      <c r="Z117" s="46" t="s">
        <v>55</v>
      </c>
      <c r="AA117" s="46" t="s">
        <v>443</v>
      </c>
      <c r="AB117" s="13">
        <v>0.41666666666666669</v>
      </c>
      <c r="AC117" s="13">
        <v>0.58333333333333337</v>
      </c>
      <c r="AD117" s="14">
        <v>0.16666666666666666</v>
      </c>
      <c r="AE117" s="50">
        <v>1</v>
      </c>
      <c r="AF117" s="50">
        <v>4</v>
      </c>
      <c r="AG117" s="11">
        <v>0.16666666666666666</v>
      </c>
      <c r="AH117" s="11">
        <f t="shared" si="2"/>
        <v>0.66666666666666663</v>
      </c>
      <c r="AI117" s="5"/>
      <c r="AJ117" s="4"/>
    </row>
    <row r="118" spans="1:36" ht="13.5" customHeight="1" x14ac:dyDescent="0.25">
      <c r="A118" s="4" t="s">
        <v>78</v>
      </c>
      <c r="B118" s="5">
        <v>22</v>
      </c>
      <c r="C118" s="43" t="s">
        <v>34</v>
      </c>
      <c r="D118" s="53" t="s">
        <v>397</v>
      </c>
      <c r="E118" s="12">
        <v>41109</v>
      </c>
      <c r="F118" s="5" t="s">
        <v>1824</v>
      </c>
      <c r="G118" s="44" t="s">
        <v>398</v>
      </c>
      <c r="H118" s="5"/>
      <c r="I118" s="70">
        <v>47508411022559</v>
      </c>
      <c r="J118" s="5" t="s">
        <v>524</v>
      </c>
      <c r="K118" s="45" t="s">
        <v>1825</v>
      </c>
      <c r="L118" s="45" t="s">
        <v>1615</v>
      </c>
      <c r="M118" s="5" t="s">
        <v>1826</v>
      </c>
      <c r="N118" s="5">
        <v>828</v>
      </c>
      <c r="O118" s="5" t="s">
        <v>1827</v>
      </c>
      <c r="P118" s="173" t="s">
        <v>1828</v>
      </c>
      <c r="Q118" s="5" t="s">
        <v>82</v>
      </c>
      <c r="R118" s="67" t="s">
        <v>250</v>
      </c>
      <c r="S118" s="67" t="s">
        <v>251</v>
      </c>
      <c r="T118" s="5"/>
      <c r="U118" s="5" t="s">
        <v>404</v>
      </c>
      <c r="V118" s="5" t="s">
        <v>41</v>
      </c>
      <c r="W118" s="6" t="s">
        <v>42</v>
      </c>
      <c r="X118" s="6" t="s">
        <v>42</v>
      </c>
      <c r="Y118" s="46" t="s">
        <v>85</v>
      </c>
      <c r="Z118" s="46" t="s">
        <v>55</v>
      </c>
      <c r="AA118" s="46" t="s">
        <v>1629</v>
      </c>
      <c r="AB118" s="13">
        <v>0.41666666666666669</v>
      </c>
      <c r="AC118" s="13">
        <v>0.68055555555555547</v>
      </c>
      <c r="AD118" s="14">
        <v>0.22222222222222221</v>
      </c>
      <c r="AE118" s="5">
        <v>1</v>
      </c>
      <c r="AF118" s="5">
        <v>4</v>
      </c>
      <c r="AG118" s="11">
        <v>0.22222222222222221</v>
      </c>
      <c r="AH118" s="11">
        <f t="shared" si="2"/>
        <v>0.88888888888888884</v>
      </c>
      <c r="AI118" s="5"/>
      <c r="AJ118" s="4"/>
    </row>
    <row r="119" spans="1:36" ht="13.5" customHeight="1" x14ac:dyDescent="0.25">
      <c r="A119" s="4" t="s">
        <v>78</v>
      </c>
      <c r="B119" s="5">
        <v>22</v>
      </c>
      <c r="C119" s="43" t="s">
        <v>34</v>
      </c>
      <c r="D119" s="53" t="s">
        <v>397</v>
      </c>
      <c r="E119" s="12">
        <v>41109</v>
      </c>
      <c r="F119" s="5" t="s">
        <v>1824</v>
      </c>
      <c r="G119" s="44" t="s">
        <v>398</v>
      </c>
      <c r="H119" s="5"/>
      <c r="I119" s="5" t="s">
        <v>399</v>
      </c>
      <c r="J119" s="5" t="s">
        <v>110</v>
      </c>
      <c r="K119" s="45" t="s">
        <v>400</v>
      </c>
      <c r="L119" s="45" t="s">
        <v>111</v>
      </c>
      <c r="M119" s="5" t="s">
        <v>401</v>
      </c>
      <c r="N119" s="5">
        <v>3443</v>
      </c>
      <c r="O119" s="5" t="s">
        <v>402</v>
      </c>
      <c r="P119" s="190" t="s">
        <v>405</v>
      </c>
      <c r="Q119" s="5" t="s">
        <v>82</v>
      </c>
      <c r="R119" s="67" t="s">
        <v>250</v>
      </c>
      <c r="S119" s="67" t="s">
        <v>251</v>
      </c>
      <c r="T119" s="5" t="s">
        <v>403</v>
      </c>
      <c r="U119" s="5" t="s">
        <v>404</v>
      </c>
      <c r="V119" s="5" t="s">
        <v>41</v>
      </c>
      <c r="W119" s="6" t="s">
        <v>61</v>
      </c>
      <c r="X119" s="6" t="s">
        <v>61</v>
      </c>
      <c r="Y119" s="46" t="s">
        <v>95</v>
      </c>
      <c r="Z119" s="46" t="s">
        <v>55</v>
      </c>
      <c r="AA119" s="46" t="s">
        <v>443</v>
      </c>
      <c r="AB119" s="13">
        <v>0.41666666666666669</v>
      </c>
      <c r="AC119" s="13">
        <v>0.58333333333333337</v>
      </c>
      <c r="AD119" s="14">
        <v>0.16666666666666666</v>
      </c>
      <c r="AE119" s="182">
        <v>1</v>
      </c>
      <c r="AF119" s="182">
        <v>4</v>
      </c>
      <c r="AG119" s="11">
        <v>0.16666666666666666</v>
      </c>
      <c r="AH119" s="11">
        <f t="shared" si="2"/>
        <v>0.66666666666666663</v>
      </c>
      <c r="AI119" s="5"/>
      <c r="AJ119" s="4"/>
    </row>
    <row r="120" spans="1:36" ht="13.5" customHeight="1" x14ac:dyDescent="0.25">
      <c r="A120" s="4" t="s">
        <v>78</v>
      </c>
      <c r="B120" s="5">
        <v>22</v>
      </c>
      <c r="C120" s="43" t="s">
        <v>34</v>
      </c>
      <c r="D120" s="53" t="s">
        <v>397</v>
      </c>
      <c r="E120" s="12">
        <v>41109</v>
      </c>
      <c r="F120" s="5" t="s">
        <v>1824</v>
      </c>
      <c r="G120" s="44" t="s">
        <v>398</v>
      </c>
      <c r="H120" s="5"/>
      <c r="I120" s="70">
        <v>47508411022559</v>
      </c>
      <c r="J120" s="5" t="s">
        <v>524</v>
      </c>
      <c r="K120" s="45" t="s">
        <v>1825</v>
      </c>
      <c r="L120" s="45" t="s">
        <v>1615</v>
      </c>
      <c r="M120" s="5" t="s">
        <v>1826</v>
      </c>
      <c r="N120" s="5">
        <v>828</v>
      </c>
      <c r="O120" s="5" t="s">
        <v>1827</v>
      </c>
      <c r="P120" s="173" t="s">
        <v>1828</v>
      </c>
      <c r="Q120" s="5" t="s">
        <v>82</v>
      </c>
      <c r="R120" s="67" t="s">
        <v>250</v>
      </c>
      <c r="S120" s="67" t="s">
        <v>251</v>
      </c>
      <c r="T120" s="5"/>
      <c r="U120" s="5" t="s">
        <v>404</v>
      </c>
      <c r="V120" s="5" t="s">
        <v>41</v>
      </c>
      <c r="W120" s="6" t="s">
        <v>42</v>
      </c>
      <c r="X120" s="6" t="s">
        <v>42</v>
      </c>
      <c r="Y120" s="46" t="s">
        <v>103</v>
      </c>
      <c r="Z120" s="46" t="s">
        <v>55</v>
      </c>
      <c r="AA120" s="46" t="s">
        <v>443</v>
      </c>
      <c r="AB120" s="13">
        <v>0.41666666666666669</v>
      </c>
      <c r="AC120" s="13">
        <v>0.58333333333333337</v>
      </c>
      <c r="AD120" s="14">
        <v>0.16666666666666666</v>
      </c>
      <c r="AE120" s="182">
        <v>1</v>
      </c>
      <c r="AF120" s="182">
        <v>4</v>
      </c>
      <c r="AG120" s="11">
        <v>0.16666666666666666</v>
      </c>
      <c r="AH120" s="11">
        <f t="shared" si="2"/>
        <v>0.66666666666666663</v>
      </c>
      <c r="AI120" s="5"/>
      <c r="AJ120" s="4"/>
    </row>
    <row r="121" spans="1:36" ht="13.5" customHeight="1" x14ac:dyDescent="0.25">
      <c r="A121" s="4" t="s">
        <v>78</v>
      </c>
      <c r="B121" s="5">
        <v>23</v>
      </c>
      <c r="C121" s="43" t="s">
        <v>34</v>
      </c>
      <c r="D121" s="53" t="s">
        <v>407</v>
      </c>
      <c r="E121" s="164">
        <v>41134</v>
      </c>
      <c r="F121" s="50" t="s">
        <v>1829</v>
      </c>
      <c r="G121" s="169" t="s">
        <v>408</v>
      </c>
      <c r="H121" s="50"/>
      <c r="I121" s="78">
        <v>41005190000117</v>
      </c>
      <c r="J121" s="50" t="s">
        <v>409</v>
      </c>
      <c r="K121" s="168" t="s">
        <v>410</v>
      </c>
      <c r="L121" s="168" t="s">
        <v>411</v>
      </c>
      <c r="M121" s="50" t="s">
        <v>1830</v>
      </c>
      <c r="N121" s="5" t="s">
        <v>412</v>
      </c>
      <c r="O121" s="5" t="s">
        <v>413</v>
      </c>
      <c r="P121" s="190" t="s">
        <v>1831</v>
      </c>
      <c r="Q121" s="5" t="s">
        <v>82</v>
      </c>
      <c r="R121" s="67" t="s">
        <v>414</v>
      </c>
      <c r="S121" s="67" t="s">
        <v>415</v>
      </c>
      <c r="T121" s="5" t="s">
        <v>416</v>
      </c>
      <c r="U121" s="5" t="s">
        <v>138</v>
      </c>
      <c r="V121" s="5" t="s">
        <v>35</v>
      </c>
      <c r="W121" s="6" t="s">
        <v>1609</v>
      </c>
      <c r="X121" s="6" t="s">
        <v>1849</v>
      </c>
      <c r="Y121" s="46" t="s">
        <v>85</v>
      </c>
      <c r="Z121" s="62" t="s">
        <v>36</v>
      </c>
      <c r="AA121" s="46" t="s">
        <v>1613</v>
      </c>
      <c r="AB121" s="13">
        <v>0.375</v>
      </c>
      <c r="AC121" s="13">
        <v>0.625</v>
      </c>
      <c r="AD121" s="14">
        <v>0.25</v>
      </c>
      <c r="AE121" s="50">
        <v>1</v>
      </c>
      <c r="AF121" s="50">
        <v>4</v>
      </c>
      <c r="AG121" s="11">
        <v>0.25</v>
      </c>
      <c r="AH121" s="11">
        <f t="shared" si="2"/>
        <v>1</v>
      </c>
      <c r="AI121" s="5"/>
      <c r="AJ121" s="4"/>
    </row>
    <row r="122" spans="1:36" ht="13.5" customHeight="1" x14ac:dyDescent="0.25">
      <c r="A122" s="4" t="s">
        <v>78</v>
      </c>
      <c r="B122" s="5">
        <v>23</v>
      </c>
      <c r="C122" s="43" t="s">
        <v>34</v>
      </c>
      <c r="D122" s="53" t="s">
        <v>407</v>
      </c>
      <c r="E122" s="164">
        <v>41134</v>
      </c>
      <c r="F122" s="50" t="s">
        <v>1829</v>
      </c>
      <c r="G122" s="169" t="s">
        <v>408</v>
      </c>
      <c r="H122" s="50"/>
      <c r="I122" s="78">
        <v>41005190000117</v>
      </c>
      <c r="J122" s="50" t="s">
        <v>417</v>
      </c>
      <c r="K122" s="168" t="s">
        <v>1832</v>
      </c>
      <c r="L122" s="168" t="s">
        <v>411</v>
      </c>
      <c r="M122" s="50" t="s">
        <v>418</v>
      </c>
      <c r="N122" s="5">
        <v>2082</v>
      </c>
      <c r="O122" s="5" t="s">
        <v>419</v>
      </c>
      <c r="P122" s="6" t="s">
        <v>1833</v>
      </c>
      <c r="Q122" s="5" t="s">
        <v>82</v>
      </c>
      <c r="R122" s="67" t="s">
        <v>414</v>
      </c>
      <c r="S122" s="67" t="s">
        <v>415</v>
      </c>
      <c r="T122" s="5" t="s">
        <v>420</v>
      </c>
      <c r="U122" s="5" t="s">
        <v>426</v>
      </c>
      <c r="V122" s="5" t="s">
        <v>35</v>
      </c>
      <c r="W122" s="6" t="s">
        <v>1609</v>
      </c>
      <c r="X122" s="6" t="s">
        <v>1849</v>
      </c>
      <c r="Y122" s="46" t="s">
        <v>95</v>
      </c>
      <c r="Z122" s="62" t="s">
        <v>36</v>
      </c>
      <c r="AA122" s="46" t="s">
        <v>1610</v>
      </c>
      <c r="AB122" s="13">
        <v>0.41666666666666669</v>
      </c>
      <c r="AC122" s="13">
        <v>0.70833333333333337</v>
      </c>
      <c r="AD122" s="14">
        <v>0.25</v>
      </c>
      <c r="AE122" s="50">
        <v>1</v>
      </c>
      <c r="AF122" s="50">
        <v>4</v>
      </c>
      <c r="AG122" s="11">
        <v>0.25</v>
      </c>
      <c r="AH122" s="11">
        <f t="shared" si="2"/>
        <v>1</v>
      </c>
      <c r="AI122" s="5"/>
      <c r="AJ122" s="4"/>
    </row>
    <row r="123" spans="1:36" ht="13.5" customHeight="1" x14ac:dyDescent="0.25">
      <c r="A123" s="4" t="s">
        <v>78</v>
      </c>
      <c r="B123" s="5">
        <v>23</v>
      </c>
      <c r="C123" s="43" t="s">
        <v>34</v>
      </c>
      <c r="D123" s="53" t="s">
        <v>407</v>
      </c>
      <c r="E123" s="164">
        <v>41134</v>
      </c>
      <c r="F123" s="50" t="s">
        <v>1829</v>
      </c>
      <c r="G123" s="169" t="s">
        <v>408</v>
      </c>
      <c r="H123" s="50"/>
      <c r="I123" s="78" t="s">
        <v>1618</v>
      </c>
      <c r="J123" s="5" t="s">
        <v>43</v>
      </c>
      <c r="K123" s="45" t="s">
        <v>1834</v>
      </c>
      <c r="L123" s="168" t="s">
        <v>44</v>
      </c>
      <c r="M123" s="5" t="s">
        <v>1835</v>
      </c>
      <c r="N123" s="5">
        <v>2005</v>
      </c>
      <c r="O123" s="5" t="s">
        <v>1836</v>
      </c>
      <c r="P123" s="6" t="s">
        <v>1837</v>
      </c>
      <c r="Q123" s="5" t="s">
        <v>82</v>
      </c>
      <c r="R123" s="67" t="s">
        <v>414</v>
      </c>
      <c r="S123" s="67" t="s">
        <v>415</v>
      </c>
      <c r="T123" s="5"/>
      <c r="U123" s="5"/>
      <c r="V123" s="5" t="s">
        <v>41</v>
      </c>
      <c r="W123" s="6" t="s">
        <v>42</v>
      </c>
      <c r="X123" s="6" t="s">
        <v>42</v>
      </c>
      <c r="Y123" s="46" t="s">
        <v>103</v>
      </c>
      <c r="Z123" s="62" t="s">
        <v>55</v>
      </c>
      <c r="AA123" s="46" t="s">
        <v>109</v>
      </c>
      <c r="AB123" s="13">
        <v>0.41666666666666669</v>
      </c>
      <c r="AC123" s="13">
        <v>0.54166666666666663</v>
      </c>
      <c r="AD123" s="14">
        <v>0.125</v>
      </c>
      <c r="AE123" s="50">
        <v>1</v>
      </c>
      <c r="AF123" s="50">
        <v>4</v>
      </c>
      <c r="AG123" s="11">
        <v>0.125</v>
      </c>
      <c r="AH123" s="11">
        <f t="shared" si="2"/>
        <v>0.5</v>
      </c>
      <c r="AI123" s="5"/>
      <c r="AJ123" s="4"/>
    </row>
    <row r="124" spans="1:36" ht="13.5" customHeight="1" x14ac:dyDescent="0.25">
      <c r="A124" s="4" t="s">
        <v>78</v>
      </c>
      <c r="B124" s="5">
        <v>23</v>
      </c>
      <c r="C124" s="43" t="s">
        <v>34</v>
      </c>
      <c r="D124" s="53" t="s">
        <v>407</v>
      </c>
      <c r="E124" s="12">
        <v>41134</v>
      </c>
      <c r="F124" s="50" t="s">
        <v>1829</v>
      </c>
      <c r="G124" s="44" t="s">
        <v>408</v>
      </c>
      <c r="H124" s="5"/>
      <c r="I124" s="78">
        <v>41005190000117</v>
      </c>
      <c r="J124" s="5" t="s">
        <v>409</v>
      </c>
      <c r="K124" s="168" t="s">
        <v>424</v>
      </c>
      <c r="L124" s="45" t="s">
        <v>411</v>
      </c>
      <c r="M124" s="5" t="s">
        <v>421</v>
      </c>
      <c r="N124" s="5">
        <v>2395</v>
      </c>
      <c r="O124" s="5" t="s">
        <v>422</v>
      </c>
      <c r="P124" s="6" t="s">
        <v>423</v>
      </c>
      <c r="Q124" s="5" t="s">
        <v>82</v>
      </c>
      <c r="R124" s="67" t="s">
        <v>414</v>
      </c>
      <c r="S124" s="67" t="s">
        <v>415</v>
      </c>
      <c r="T124" s="5" t="s">
        <v>425</v>
      </c>
      <c r="U124" s="5" t="s">
        <v>62</v>
      </c>
      <c r="V124" s="5" t="s">
        <v>35</v>
      </c>
      <c r="W124" s="6" t="s">
        <v>1609</v>
      </c>
      <c r="X124" s="6" t="s">
        <v>1849</v>
      </c>
      <c r="Y124" s="46" t="s">
        <v>103</v>
      </c>
      <c r="Z124" s="46" t="s">
        <v>32</v>
      </c>
      <c r="AA124" s="46" t="s">
        <v>1623</v>
      </c>
      <c r="AB124" s="13">
        <v>0.58333333333333337</v>
      </c>
      <c r="AC124" s="13">
        <v>0.70833333333333337</v>
      </c>
      <c r="AD124" s="14">
        <v>0.125</v>
      </c>
      <c r="AE124" s="50">
        <v>1</v>
      </c>
      <c r="AF124" s="50">
        <v>4</v>
      </c>
      <c r="AG124" s="11">
        <v>0.125</v>
      </c>
      <c r="AH124" s="11">
        <f t="shared" si="2"/>
        <v>0.5</v>
      </c>
      <c r="AI124" s="5"/>
      <c r="AJ124" s="4"/>
    </row>
    <row r="125" spans="1:36" ht="13.5" customHeight="1" x14ac:dyDescent="0.25">
      <c r="A125" s="4" t="s">
        <v>78</v>
      </c>
      <c r="B125" s="5">
        <v>23</v>
      </c>
      <c r="C125" s="43" t="s">
        <v>34</v>
      </c>
      <c r="D125" s="53" t="s">
        <v>407</v>
      </c>
      <c r="E125" s="12">
        <v>41134</v>
      </c>
      <c r="F125" s="50" t="s">
        <v>1829</v>
      </c>
      <c r="G125" s="44" t="s">
        <v>408</v>
      </c>
      <c r="H125" s="5"/>
      <c r="I125" s="70">
        <v>47508411022559</v>
      </c>
      <c r="J125" s="5" t="s">
        <v>524</v>
      </c>
      <c r="K125" s="45" t="s">
        <v>1838</v>
      </c>
      <c r="L125" s="45" t="s">
        <v>1615</v>
      </c>
      <c r="M125" s="5" t="s">
        <v>1839</v>
      </c>
      <c r="N125" s="5">
        <v>3775</v>
      </c>
      <c r="O125" s="5" t="s">
        <v>1840</v>
      </c>
      <c r="P125" s="6" t="s">
        <v>1841</v>
      </c>
      <c r="Q125" s="5" t="s">
        <v>82</v>
      </c>
      <c r="R125" s="67" t="s">
        <v>414</v>
      </c>
      <c r="S125" s="67" t="s">
        <v>415</v>
      </c>
      <c r="T125" s="5" t="s">
        <v>1842</v>
      </c>
      <c r="U125" s="5"/>
      <c r="V125" s="5" t="s">
        <v>41</v>
      </c>
      <c r="W125" s="6" t="s">
        <v>42</v>
      </c>
      <c r="X125" s="6" t="s">
        <v>42</v>
      </c>
      <c r="Y125" s="46" t="s">
        <v>104</v>
      </c>
      <c r="Z125" s="46" t="s">
        <v>55</v>
      </c>
      <c r="AA125" s="46" t="s">
        <v>443</v>
      </c>
      <c r="AB125" s="13">
        <v>0.41666666666666669</v>
      </c>
      <c r="AC125" s="13">
        <v>0.58333333333333337</v>
      </c>
      <c r="AD125" s="14">
        <v>0.16666666666666666</v>
      </c>
      <c r="AE125" s="50">
        <v>1</v>
      </c>
      <c r="AF125" s="50">
        <v>4</v>
      </c>
      <c r="AG125" s="11">
        <v>0.16666666666666666</v>
      </c>
      <c r="AH125" s="11">
        <f t="shared" si="2"/>
        <v>0.66666666666666663</v>
      </c>
      <c r="AI125" s="5"/>
      <c r="AJ125" s="4"/>
    </row>
    <row r="126" spans="1:36" ht="13.5" customHeight="1" x14ac:dyDescent="0.25">
      <c r="A126" s="4" t="s">
        <v>78</v>
      </c>
      <c r="B126" s="5">
        <v>1</v>
      </c>
      <c r="C126" s="43" t="s">
        <v>34</v>
      </c>
      <c r="D126" s="53" t="s">
        <v>428</v>
      </c>
      <c r="E126" s="166">
        <v>43843</v>
      </c>
      <c r="F126" s="50" t="s">
        <v>1605</v>
      </c>
      <c r="G126" s="167" t="s">
        <v>1606</v>
      </c>
      <c r="H126" s="50"/>
      <c r="I126" s="50">
        <v>63960003973</v>
      </c>
      <c r="J126" s="50" t="s">
        <v>1477</v>
      </c>
      <c r="K126" s="45" t="s">
        <v>1771</v>
      </c>
      <c r="L126" s="45" t="s">
        <v>1772</v>
      </c>
      <c r="M126" s="74" t="s">
        <v>2033</v>
      </c>
      <c r="N126" s="5">
        <v>4500</v>
      </c>
      <c r="O126" s="5" t="s">
        <v>2034</v>
      </c>
      <c r="P126" s="6" t="s">
        <v>2035</v>
      </c>
      <c r="Q126" s="5" t="s">
        <v>82</v>
      </c>
      <c r="R126" s="7" t="s">
        <v>414</v>
      </c>
      <c r="S126" s="7" t="s">
        <v>415</v>
      </c>
      <c r="T126" s="5" t="s">
        <v>2036</v>
      </c>
      <c r="U126" s="5"/>
      <c r="V126" s="5" t="s">
        <v>41</v>
      </c>
      <c r="W126" s="6" t="s">
        <v>42</v>
      </c>
      <c r="X126" s="6" t="s">
        <v>42</v>
      </c>
      <c r="Y126" s="62" t="s">
        <v>103</v>
      </c>
      <c r="Z126" s="62" t="s">
        <v>55</v>
      </c>
      <c r="AA126" s="46" t="s">
        <v>109</v>
      </c>
      <c r="AB126" s="13">
        <v>0.41666666666666669</v>
      </c>
      <c r="AC126" s="13">
        <v>0.54166666666666663</v>
      </c>
      <c r="AD126" s="14">
        <v>0.125</v>
      </c>
      <c r="AE126" s="50">
        <v>1</v>
      </c>
      <c r="AF126" s="50">
        <v>2</v>
      </c>
      <c r="AG126" s="11">
        <v>0.125</v>
      </c>
      <c r="AH126" s="11">
        <v>0.25</v>
      </c>
      <c r="AI126" s="5"/>
    </row>
    <row r="127" spans="1:36" ht="13.5" customHeight="1" x14ac:dyDescent="0.2">
      <c r="A127" s="4" t="s">
        <v>78</v>
      </c>
      <c r="B127" s="50">
        <v>4</v>
      </c>
      <c r="C127" s="64" t="s">
        <v>34</v>
      </c>
      <c r="D127" s="53" t="s">
        <v>1630</v>
      </c>
      <c r="E127" s="166">
        <v>43851</v>
      </c>
      <c r="F127" s="50" t="s">
        <v>114</v>
      </c>
      <c r="G127" s="171" t="s">
        <v>1631</v>
      </c>
      <c r="H127" s="5"/>
      <c r="I127" s="50">
        <v>63960003973</v>
      </c>
      <c r="J127" s="50" t="s">
        <v>1477</v>
      </c>
      <c r="K127" s="45" t="s">
        <v>1771</v>
      </c>
      <c r="L127" s="45" t="s">
        <v>1772</v>
      </c>
      <c r="M127" s="131" t="s">
        <v>2037</v>
      </c>
      <c r="N127" s="79" t="s">
        <v>33</v>
      </c>
      <c r="O127" s="79" t="s">
        <v>2038</v>
      </c>
      <c r="P127" s="79" t="s">
        <v>2039</v>
      </c>
      <c r="Q127" s="79" t="s">
        <v>115</v>
      </c>
      <c r="R127" s="271" t="s">
        <v>2040</v>
      </c>
      <c r="S127" s="271" t="s">
        <v>116</v>
      </c>
      <c r="T127" s="79" t="s">
        <v>2041</v>
      </c>
      <c r="U127" s="79"/>
      <c r="V127" s="79" t="s">
        <v>41</v>
      </c>
      <c r="W127" s="79" t="s">
        <v>42</v>
      </c>
      <c r="X127" s="79" t="s">
        <v>42</v>
      </c>
      <c r="Y127" s="62" t="s">
        <v>104</v>
      </c>
      <c r="Z127" s="62" t="s">
        <v>55</v>
      </c>
      <c r="AA127" s="46" t="s">
        <v>443</v>
      </c>
      <c r="AB127" s="13">
        <v>0.41666666666666669</v>
      </c>
      <c r="AC127" s="13">
        <v>0.58333333333333337</v>
      </c>
      <c r="AD127" s="14">
        <v>0.16666666666666666</v>
      </c>
      <c r="AE127" s="50">
        <v>1</v>
      </c>
      <c r="AF127" s="50">
        <v>2</v>
      </c>
      <c r="AG127" s="11">
        <v>0.16666666666666666</v>
      </c>
      <c r="AH127" s="11">
        <v>0.33333333333333331</v>
      </c>
      <c r="AI127" s="5"/>
    </row>
    <row r="128" spans="1:36" ht="13.5" customHeight="1" x14ac:dyDescent="0.2">
      <c r="A128" s="4" t="s">
        <v>78</v>
      </c>
      <c r="B128" s="5">
        <v>12</v>
      </c>
      <c r="C128" s="64" t="s">
        <v>34</v>
      </c>
      <c r="D128" s="53" t="s">
        <v>259</v>
      </c>
      <c r="E128" s="166">
        <v>41134</v>
      </c>
      <c r="F128" s="50" t="s">
        <v>260</v>
      </c>
      <c r="G128" s="169" t="s">
        <v>261</v>
      </c>
      <c r="H128" s="50"/>
      <c r="I128" s="50">
        <v>63960003973</v>
      </c>
      <c r="J128" s="50" t="s">
        <v>1477</v>
      </c>
      <c r="K128" s="45" t="s">
        <v>1771</v>
      </c>
      <c r="L128" s="45" t="s">
        <v>1772</v>
      </c>
      <c r="M128" s="131" t="s">
        <v>2042</v>
      </c>
      <c r="N128" s="79" t="s">
        <v>33</v>
      </c>
      <c r="O128" s="79" t="s">
        <v>2043</v>
      </c>
      <c r="P128" s="79" t="s">
        <v>2044</v>
      </c>
      <c r="Q128" s="79" t="s">
        <v>115</v>
      </c>
      <c r="R128" s="271" t="s">
        <v>2040</v>
      </c>
      <c r="S128" s="271" t="s">
        <v>116</v>
      </c>
      <c r="T128" s="79" t="s">
        <v>2045</v>
      </c>
      <c r="U128" s="79"/>
      <c r="V128" s="79" t="s">
        <v>41</v>
      </c>
      <c r="W128" s="79" t="s">
        <v>42</v>
      </c>
      <c r="X128" s="79" t="s">
        <v>42</v>
      </c>
      <c r="Y128" s="46" t="s">
        <v>85</v>
      </c>
      <c r="Z128" s="46" t="s">
        <v>55</v>
      </c>
      <c r="AA128" s="46" t="s">
        <v>443</v>
      </c>
      <c r="AB128" s="13">
        <v>0.41666666666666669</v>
      </c>
      <c r="AC128" s="13">
        <v>0.58333333333333337</v>
      </c>
      <c r="AD128" s="14">
        <v>0.16666666666666666</v>
      </c>
      <c r="AE128" s="50">
        <v>1</v>
      </c>
      <c r="AF128" s="50">
        <v>2</v>
      </c>
      <c r="AG128" s="11">
        <v>0.16666666666666666</v>
      </c>
      <c r="AH128" s="11">
        <v>0.33333333333333331</v>
      </c>
      <c r="AI128" s="5"/>
    </row>
    <row r="129" spans="1:35" ht="13.5" customHeight="1" x14ac:dyDescent="0.25">
      <c r="A129" s="4" t="s">
        <v>78</v>
      </c>
      <c r="B129" s="5">
        <v>14</v>
      </c>
      <c r="C129" s="43" t="s">
        <v>34</v>
      </c>
      <c r="D129" s="53" t="s">
        <v>288</v>
      </c>
      <c r="E129" s="164">
        <v>40637</v>
      </c>
      <c r="F129" s="50" t="s">
        <v>1746</v>
      </c>
      <c r="G129" s="169" t="s">
        <v>289</v>
      </c>
      <c r="H129" s="50"/>
      <c r="I129" s="50">
        <v>63960003973</v>
      </c>
      <c r="J129" s="50" t="s">
        <v>1477</v>
      </c>
      <c r="K129" s="45" t="s">
        <v>1771</v>
      </c>
      <c r="L129" s="45" t="s">
        <v>1772</v>
      </c>
      <c r="M129" s="3" t="s">
        <v>2046</v>
      </c>
      <c r="N129" s="5">
        <v>3402</v>
      </c>
      <c r="O129" s="5" t="s">
        <v>2047</v>
      </c>
      <c r="P129" s="6" t="s">
        <v>2048</v>
      </c>
      <c r="Q129" s="5" t="s">
        <v>82</v>
      </c>
      <c r="R129" s="7" t="s">
        <v>83</v>
      </c>
      <c r="S129" s="7" t="s">
        <v>84</v>
      </c>
      <c r="T129" s="5" t="s">
        <v>2049</v>
      </c>
      <c r="U129" s="5"/>
      <c r="V129" s="5" t="s">
        <v>41</v>
      </c>
      <c r="W129" s="6" t="s">
        <v>42</v>
      </c>
      <c r="X129" s="6" t="s">
        <v>42</v>
      </c>
      <c r="Y129" s="46" t="s">
        <v>85</v>
      </c>
      <c r="Z129" s="46" t="s">
        <v>55</v>
      </c>
      <c r="AA129" s="46" t="s">
        <v>107</v>
      </c>
      <c r="AB129" s="13">
        <v>0.41666666666666669</v>
      </c>
      <c r="AC129" s="13">
        <v>0.5</v>
      </c>
      <c r="AD129" s="14">
        <v>8.3333333333333329E-2</v>
      </c>
      <c r="AE129" s="5">
        <v>1</v>
      </c>
      <c r="AF129" s="5">
        <v>2</v>
      </c>
      <c r="AG129" s="11">
        <v>8.3333333333333329E-2</v>
      </c>
      <c r="AH129" s="11">
        <v>0.16666666666666666</v>
      </c>
      <c r="AI129" s="5"/>
    </row>
    <row r="130" spans="1:35" ht="13.5" customHeight="1" x14ac:dyDescent="0.25">
      <c r="A130" s="4" t="s">
        <v>78</v>
      </c>
      <c r="B130" s="5">
        <v>16</v>
      </c>
      <c r="C130" s="43" t="s">
        <v>34</v>
      </c>
      <c r="D130" s="53" t="s">
        <v>320</v>
      </c>
      <c r="E130" s="12">
        <v>41093</v>
      </c>
      <c r="F130" s="50" t="s">
        <v>1770</v>
      </c>
      <c r="G130" s="44" t="s">
        <v>321</v>
      </c>
      <c r="H130" s="5"/>
      <c r="I130" s="50">
        <v>63960003973</v>
      </c>
      <c r="J130" s="50" t="s">
        <v>1477</v>
      </c>
      <c r="K130" s="45" t="s">
        <v>1771</v>
      </c>
      <c r="L130" s="45" t="s">
        <v>1772</v>
      </c>
      <c r="M130" s="3" t="s">
        <v>1773</v>
      </c>
      <c r="N130" s="5">
        <v>3410</v>
      </c>
      <c r="O130" s="5" t="s">
        <v>1774</v>
      </c>
      <c r="P130" s="6" t="s">
        <v>1775</v>
      </c>
      <c r="Q130" s="5" t="s">
        <v>82</v>
      </c>
      <c r="R130" s="7" t="s">
        <v>250</v>
      </c>
      <c r="S130" s="7" t="s">
        <v>251</v>
      </c>
      <c r="T130" s="5"/>
      <c r="U130" s="5"/>
      <c r="V130" s="5" t="s">
        <v>41</v>
      </c>
      <c r="W130" s="6" t="s">
        <v>42</v>
      </c>
      <c r="X130" s="6" t="s">
        <v>42</v>
      </c>
      <c r="Y130" s="62" t="s">
        <v>103</v>
      </c>
      <c r="Z130" s="62" t="s">
        <v>36</v>
      </c>
      <c r="AA130" s="46" t="s">
        <v>1610</v>
      </c>
      <c r="AB130" s="13">
        <v>0.41666666666666669</v>
      </c>
      <c r="AC130" s="13">
        <v>0.70833333333333337</v>
      </c>
      <c r="AD130" s="14">
        <v>0.25</v>
      </c>
      <c r="AE130" s="5">
        <v>1</v>
      </c>
      <c r="AF130" s="5">
        <v>4</v>
      </c>
      <c r="AG130" s="11">
        <v>0.25</v>
      </c>
      <c r="AH130" s="11">
        <v>1</v>
      </c>
      <c r="AI130" s="5"/>
    </row>
  </sheetData>
  <autoFilter ref="A14:AI125" xr:uid="{00000000-0009-0000-0000-000001000000}">
    <sortState xmlns:xlrd2="http://schemas.microsoft.com/office/spreadsheetml/2017/richdata2" ref="A15:AI434">
      <sortCondition ref="D14:D434"/>
    </sortState>
  </autoFilter>
  <hyperlinks>
    <hyperlink ref="F6" r:id="rId1" xr:uid="{00000000-0004-0000-0100-000000000000}"/>
    <hyperlink ref="G95:G99" r:id="rId2" display="murilo.silva@gamaitaly.com.br" xr:uid="{BA3DCB8D-F9CF-43CA-B31C-2B245343EDA1}"/>
    <hyperlink ref="G38:G43" r:id="rId3" display="didinilria.andreia@gamaitaly.com.br" xr:uid="{782ECBC4-B101-4992-8362-5B0B274132D3}"/>
    <hyperlink ref="G62" r:id="rId4" xr:uid="{DA2BDF75-17E6-4126-B210-F0B5C66518DD}"/>
    <hyperlink ref="G92" r:id="rId5" xr:uid="{5305A0FB-1FE7-43DA-AFC1-2ED66690E52B}"/>
    <hyperlink ref="G80:G83" r:id="rId6" display="maria.tatiane@gamaitaly.com.br" xr:uid="{57584BB1-D039-4ACA-9EE3-2C2077CE974E}"/>
    <hyperlink ref="G93" r:id="rId7" xr:uid="{109092C9-4C54-49FD-A3A8-5D6F1E9C2E70}"/>
    <hyperlink ref="G102" r:id="rId8" xr:uid="{849E98B5-BF30-4AF9-ADF6-DAA232BE3DAC}"/>
    <hyperlink ref="G104" r:id="rId9" display="murilo.silva@gamaitaly.com.br" xr:uid="{4F948E5F-72E2-4E0C-B4A6-E14E92DDB3B5}"/>
    <hyperlink ref="G30" r:id="rId10" display="didinilria.andreia@gamaitaly.com.br" xr:uid="{820AD95E-5772-4563-ABBB-2BCDAD0B51DE}"/>
    <hyperlink ref="G64" r:id="rId11" xr:uid="{06109F12-DCAB-44F9-B919-53D22B295A3E}"/>
    <hyperlink ref="G60" r:id="rId12" xr:uid="{53892ADA-74F9-42A1-B281-BF9B90952CB2}"/>
    <hyperlink ref="G94" r:id="rId13" display="murilo.silva@gamaitaly.com.br" xr:uid="{DBFDB3CE-3644-4287-8640-CCC5D046BB86}"/>
    <hyperlink ref="G118" r:id="rId14" xr:uid="{5A6B6AC0-A578-4326-8524-F03D6FF1FC38}"/>
    <hyperlink ref="G63" r:id="rId15" xr:uid="{F4C93FE6-426D-4EFB-903D-A9968370AABD}"/>
    <hyperlink ref="G46:G64" r:id="rId16" display="fernanda.ferreira@gamaitaly.com.br" xr:uid="{5C1CF44D-241A-493F-A88C-67A7838BE337}"/>
    <hyperlink ref="G41" r:id="rId17" display="didinilria.andreia@gamaitaly.com.br" xr:uid="{7980E4AF-2F76-484D-954F-68D4FD28F2FF}"/>
    <hyperlink ref="G44" r:id="rId18" xr:uid="{1032F6B9-F3FC-4C36-8AEC-D9C7883647DD}"/>
    <hyperlink ref="G45" r:id="rId19" xr:uid="{BDB81535-FC36-4043-B172-4E2AF22ED584}"/>
    <hyperlink ref="G46" r:id="rId20" xr:uid="{F7E3622E-CA9F-419A-AE07-0E475F206A79}"/>
    <hyperlink ref="G119" r:id="rId21" display="dayanne.costa@gamaitaly.com.br" xr:uid="{5F4098E9-575F-4B1F-A50D-76D4575C3E6D}"/>
    <hyperlink ref="G120" r:id="rId22" display="dayanne.costa@gamaitaly.com.br" xr:uid="{D6D3E478-23B4-4ECA-9967-017178455725}"/>
    <hyperlink ref="G15" r:id="rId23" xr:uid="{D89E8517-C76A-4CDB-A90F-269D5EC6A1C9}"/>
    <hyperlink ref="G20" r:id="rId24" xr:uid="{61CE4B80-B939-4E8B-8F4D-629BD614569B}"/>
    <hyperlink ref="G95" r:id="rId25" display="murilo.silva@gamaitaly.com.br" xr:uid="{61C24825-7FB5-4113-858F-06273CD7DCFD}"/>
    <hyperlink ref="G103" r:id="rId26" display="murilo.silva@gamaitaly.com.br" xr:uid="{86B0A916-C18C-4B42-943F-ECB67F9EC1F1}"/>
    <hyperlink ref="G40" r:id="rId27" display="didinilria.andreia@gamaitaly.com.br" xr:uid="{B0B8BA0E-47A4-439C-B211-CFED232BA23B}"/>
    <hyperlink ref="G32" r:id="rId28" display="didinilria.andreia@gamaitaly.com.br" xr:uid="{30ECED87-EC28-47CC-A4E7-A15550F8B68C}"/>
    <hyperlink ref="G33" r:id="rId29" display="didinilria.andreia@gamaitaly.com.br" xr:uid="{90AE7D44-CDEE-47E1-9148-37435F62AFC8}"/>
    <hyperlink ref="G34" r:id="rId30" display="didinilria.andreia@gamaitaly.com.br" xr:uid="{967B3E2B-5CAF-4DD5-84D4-990BDF163F02}"/>
    <hyperlink ref="G35" r:id="rId31" display="didinilria.andreia@gamaitaly.com.br" xr:uid="{A0CF0A52-89EC-461A-B7AC-42C61AA376DA}"/>
    <hyperlink ref="G37" r:id="rId32" display="didinilria.andreia@gamaitaly.com.br" xr:uid="{2DF2CFB6-2BAC-44D6-A275-C5169EFE163C}"/>
    <hyperlink ref="G47" r:id="rId33" xr:uid="{8290FD4D-DA51-4006-9E86-7D0B174B6A3B}"/>
    <hyperlink ref="G48" r:id="rId34" xr:uid="{AB2B4AEE-DB35-414D-9223-73ED512F7592}"/>
    <hyperlink ref="G49" r:id="rId35" xr:uid="{CFBDBAFC-9C06-4B9D-A584-B68AD19C0447}"/>
    <hyperlink ref="G51" r:id="rId36" xr:uid="{DD536F21-DEAC-483B-A72C-D1670D69DCC6}"/>
    <hyperlink ref="G53" r:id="rId37" xr:uid="{8C8293B4-1A72-44CA-AC8C-14FC29801E0F}"/>
    <hyperlink ref="G71" r:id="rId38" xr:uid="{C97C16CC-3FB6-4992-A330-10088F919F02}"/>
    <hyperlink ref="G58" r:id="rId39" display="fernanda.ferreira@gamaitaly.com.br" xr:uid="{66D50B72-07DF-4B24-80DD-0AAA4805ED83}"/>
    <hyperlink ref="G61" r:id="rId40" xr:uid="{782D4BD4-DEDC-43A3-9CE1-E5446D5B37AB}"/>
    <hyperlink ref="G50" r:id="rId41" xr:uid="{6996B869-371C-4683-8D09-656CF4249EAE}"/>
    <hyperlink ref="G52" r:id="rId42" xr:uid="{9DA90606-59B4-4794-BB7A-DCA5F719C601}"/>
    <hyperlink ref="G16:G19" r:id="rId43" display="adriana.gondim@gamaitaly.com.br" xr:uid="{6B873BD6-A0DE-46DE-8BF8-0BB6337D94B8}"/>
    <hyperlink ref="G91" r:id="rId44" xr:uid="{1AEF626C-39B9-4921-9ED3-6685BF36EDCC}"/>
    <hyperlink ref="G81" r:id="rId45" display="maria.tatiane@gamaitaly.com.br" xr:uid="{AFD2373A-16E6-4192-A876-EF1C56A81CFE}"/>
    <hyperlink ref="G17" r:id="rId46" xr:uid="{2CE1CA03-74E2-45EB-AF64-4F85E0D91880}"/>
    <hyperlink ref="G31" r:id="rId47" display="didinilria.andreia@gamaitaly.com.br" xr:uid="{F81A39CE-E16B-4A1D-BCC1-E6E2BA4BE419}"/>
    <hyperlink ref="G36" r:id="rId48" display="didinilria.andreia@gamaitaly.com.br" xr:uid="{2AC78855-876B-4614-AC8E-A2936E9D9408}"/>
    <hyperlink ref="G65" r:id="rId49" xr:uid="{B7A5A38B-9E92-4D3F-ABC4-F9CFBD26EEDA}"/>
    <hyperlink ref="G66" r:id="rId50" xr:uid="{F24F40EF-E74A-4DA1-A3AD-4CA9731BF6D2}"/>
    <hyperlink ref="G67" r:id="rId51" xr:uid="{6696860B-9BF4-4FBC-BF11-D03B81AEB100}"/>
    <hyperlink ref="G68" r:id="rId52" xr:uid="{A5538972-6306-4A3C-9659-F91EA775A4D9}"/>
    <hyperlink ref="G69" r:id="rId53" xr:uid="{582A65B3-F1F2-4057-924F-15C0D79CAA6A}"/>
    <hyperlink ref="G70" r:id="rId54" xr:uid="{341A7713-3EEB-448E-88D5-4CBA7567027D}"/>
    <hyperlink ref="G54" r:id="rId55" xr:uid="{8B6AB7D9-3052-4034-B54A-CB5A653E85E7}"/>
    <hyperlink ref="G55" r:id="rId56" xr:uid="{73D65C58-E78D-47F3-AA9D-23A1BA04121B}"/>
    <hyperlink ref="G56" r:id="rId57" xr:uid="{B1D381BC-20DC-4B73-A341-A1B3E4ED1C4F}"/>
    <hyperlink ref="G57" r:id="rId58" xr:uid="{98605D28-5B22-4FCA-A69D-251493473489}"/>
    <hyperlink ref="G84" r:id="rId59" xr:uid="{ABF93144-387F-469D-B47E-1581FE57EF11}"/>
    <hyperlink ref="G85" r:id="rId60" xr:uid="{D2C2ECBA-0533-4A8B-9B7A-8AD7D3B630EA}"/>
    <hyperlink ref="G86" r:id="rId61" xr:uid="{8F65D492-56C5-41DD-A8F9-6F5DA662EDFF}"/>
    <hyperlink ref="G87" r:id="rId62" xr:uid="{47B8F0D7-AE9A-4C15-9511-99BAED2724D8}"/>
    <hyperlink ref="G88" r:id="rId63" xr:uid="{4B7E74DF-ED61-4A71-A413-6F9DDED67BF7}"/>
    <hyperlink ref="G89" r:id="rId64" xr:uid="{95899E8A-0182-4A41-8688-A932A0ACB6EC}"/>
    <hyperlink ref="G90" r:id="rId65" xr:uid="{FAC78073-ADAF-4C15-A84A-906CF7746A2F}"/>
    <hyperlink ref="G25" r:id="rId66" xr:uid="{0235E473-1556-4322-8E00-5D5181FEF48B}"/>
    <hyperlink ref="G26" r:id="rId67" xr:uid="{33CD713B-4427-4AEA-8D9B-C232F5036681}"/>
    <hyperlink ref="G29" r:id="rId68" xr:uid="{9335F833-ACF5-4D0A-B379-0ED9081B6F47}"/>
    <hyperlink ref="G28" r:id="rId69" xr:uid="{3C5948E1-F991-4C3F-9656-0791F0FAA259}"/>
    <hyperlink ref="G59" r:id="rId70" display="fernanda.ferreira@gamaitaly.com.br" xr:uid="{DCCA3105-2AE8-4C04-9BA4-E5F672DB6346}"/>
    <hyperlink ref="G100" r:id="rId71" display="murilo.silva@gamaitaly.com.br" xr:uid="{732C8FF3-BB40-40A4-9A74-805A0B56E6EE}"/>
    <hyperlink ref="G101" r:id="rId72" display="murilo.silva@gamaitaly.com.br" xr:uid="{3A50455E-C9BF-4D92-B465-102752BE1477}"/>
    <hyperlink ref="G72:G79" r:id="rId73" display="juliana.riberi@gamaitaly.com.br" xr:uid="{5F45A3ED-67FE-45D3-8137-BC55F546876A}"/>
    <hyperlink ref="G27" r:id="rId74" xr:uid="{FFAA3B76-AC71-4245-B6DD-6372EDCC68C8}"/>
    <hyperlink ref="G98" r:id="rId75" display="murilo.silva@gamaitaly.com.br" xr:uid="{EBF2BCAD-79E1-44BF-BF45-5FF89AB9C149}"/>
    <hyperlink ref="G21" r:id="rId76" xr:uid="{8619257F-54C3-493C-87DC-88AF75C24ED6}"/>
    <hyperlink ref="G73" r:id="rId77" xr:uid="{29599BC2-FB64-4221-8612-D06B088F2E8C}"/>
    <hyperlink ref="G76" r:id="rId78" xr:uid="{5A926B82-8CA6-4141-9633-0DBD8183DAA8}"/>
    <hyperlink ref="G38" r:id="rId79" display="didinilria.andreia@gamaitaly.com.br" xr:uid="{1E53AF82-A267-446B-8DD7-FDE343F9AB66}"/>
    <hyperlink ref="G39" r:id="rId80" display="didinilria.andreia@gamaitaly.com.br" xr:uid="{C2F6ADB6-099F-41AB-9E3C-04AFC01806C8}"/>
    <hyperlink ref="G126" r:id="rId81" xr:uid="{4E365080-99F5-47BB-AC6E-B41E2C014332}"/>
    <hyperlink ref="G127" r:id="rId82" xr:uid="{9C517DD2-04D2-48B2-8B75-702AD9F90ACF}"/>
    <hyperlink ref="G128" r:id="rId83" xr:uid="{1DB03D2E-53AE-4502-A3BA-B816ED18F113}"/>
    <hyperlink ref="G129" r:id="rId84" display="maria.tatiane@gamaitaly.com.br" xr:uid="{E4EB3E07-F83E-434F-8438-347B9D68B5E2}"/>
    <hyperlink ref="G130" r:id="rId85" display="murilo.silva@gamaitaly.com.br" xr:uid="{2F179837-468B-4455-8850-37BF01A0FBC2}"/>
  </hyperlink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86"/>
  <drawing r:id="rId8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AK268"/>
  <sheetViews>
    <sheetView showGridLines="0" topLeftCell="F1" zoomScale="90" zoomScaleNormal="90" workbookViewId="0">
      <selection activeCell="K250" sqref="K250"/>
    </sheetView>
  </sheetViews>
  <sheetFormatPr defaultRowHeight="15" x14ac:dyDescent="0.25"/>
  <cols>
    <col min="1" max="1" width="22.140625" style="8" customWidth="1"/>
    <col min="2" max="2" width="9.140625" style="8" customWidth="1"/>
    <col min="3" max="3" width="15" style="8" customWidth="1"/>
    <col min="4" max="4" width="44" style="8" bestFit="1" customWidth="1"/>
    <col min="5" max="5" width="14.7109375" style="8" customWidth="1"/>
    <col min="6" max="6" width="16" style="8" customWidth="1"/>
    <col min="7" max="7" width="32.28515625" style="8" customWidth="1"/>
    <col min="8" max="8" width="10" style="8" customWidth="1"/>
    <col min="9" max="9" width="18.28515625" style="8" customWidth="1"/>
    <col min="10" max="10" width="22.140625" style="8" customWidth="1"/>
    <col min="11" max="11" width="52.28515625" style="8" bestFit="1" customWidth="1"/>
    <col min="12" max="12" width="41.140625" style="8" customWidth="1"/>
    <col min="13" max="13" width="46.5703125" style="8" bestFit="1" customWidth="1"/>
    <col min="14" max="14" width="13.42578125" style="8" bestFit="1" customWidth="1"/>
    <col min="15" max="15" width="24.140625" style="8" bestFit="1" customWidth="1"/>
    <col min="16" max="16" width="11.140625" style="8" customWidth="1"/>
    <col min="17" max="17" width="21.85546875" style="8" bestFit="1" customWidth="1"/>
    <col min="18" max="18" width="23.7109375" style="8" customWidth="1"/>
    <col min="19" max="19" width="12.28515625" style="8" customWidth="1"/>
    <col min="20" max="20" width="31" style="8" customWidth="1"/>
    <col min="21" max="21" width="17.5703125" style="8" customWidth="1"/>
    <col min="22" max="22" width="11.5703125" style="8" customWidth="1"/>
    <col min="23" max="24" width="19.42578125" style="8" customWidth="1"/>
    <col min="25" max="25" width="18.5703125" style="8" customWidth="1"/>
    <col min="26" max="26" width="9.140625" style="8" customWidth="1"/>
    <col min="27" max="27" width="21.28515625" style="8" customWidth="1"/>
    <col min="28" max="28" width="9.140625" style="8" customWidth="1"/>
    <col min="29" max="29" width="16" style="8" customWidth="1"/>
    <col min="30" max="30" width="19" style="8" customWidth="1"/>
    <col min="31" max="31" width="28.28515625" style="8" customWidth="1"/>
    <col min="32" max="32" width="19.85546875" style="8" customWidth="1"/>
    <col min="33" max="33" width="22.28515625" style="8" customWidth="1"/>
    <col min="34" max="34" width="14.28515625" style="8" customWidth="1"/>
    <col min="35" max="35" width="17.28515625" style="8" customWidth="1"/>
    <col min="36" max="36" width="13" style="8" customWidth="1"/>
    <col min="37" max="37" width="21.42578125" style="2" customWidth="1"/>
    <col min="38" max="16384" width="9.140625" style="2"/>
  </cols>
  <sheetData>
    <row r="3" spans="1:16" x14ac:dyDescent="0.25">
      <c r="K3" s="22"/>
      <c r="L3" s="22"/>
      <c r="M3"/>
      <c r="N3"/>
      <c r="O3"/>
      <c r="P3"/>
    </row>
    <row r="4" spans="1:16" x14ac:dyDescent="0.25">
      <c r="K4" s="22"/>
      <c r="L4" s="22"/>
      <c r="M4"/>
      <c r="N4"/>
      <c r="O4"/>
      <c r="P4"/>
    </row>
    <row r="5" spans="1:16" x14ac:dyDescent="0.25">
      <c r="K5" s="22"/>
      <c r="L5" s="22"/>
      <c r="M5"/>
      <c r="N5"/>
      <c r="O5"/>
      <c r="P5"/>
    </row>
    <row r="6" spans="1:16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</row>
    <row r="7" spans="1:16" x14ac:dyDescent="0.25">
      <c r="A7" s="27"/>
      <c r="B7" s="27"/>
      <c r="C7" s="27"/>
      <c r="D7" s="28" t="s">
        <v>449</v>
      </c>
      <c r="E7" s="29" t="s">
        <v>450</v>
      </c>
      <c r="F7" s="30"/>
      <c r="G7" s="27"/>
      <c r="H7" s="27"/>
      <c r="I7" s="27"/>
      <c r="J7" s="27"/>
      <c r="K7" s="27"/>
      <c r="L7" s="27"/>
      <c r="M7" s="27"/>
      <c r="N7" s="27"/>
      <c r="O7" s="27"/>
      <c r="P7" s="27"/>
    </row>
    <row r="8" spans="1:16" x14ac:dyDescent="0.25">
      <c r="A8" s="32"/>
      <c r="B8" s="32"/>
      <c r="C8" s="32"/>
      <c r="D8" s="33">
        <f>COUNTIF($V:$V,E8)</f>
        <v>161</v>
      </c>
      <c r="E8" s="34" t="s">
        <v>451</v>
      </c>
      <c r="F8" s="49" t="s">
        <v>470</v>
      </c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6" x14ac:dyDescent="0.25">
      <c r="A9" s="32"/>
      <c r="B9" s="32"/>
      <c r="C9" s="32"/>
      <c r="D9" s="33">
        <f>COUNTIF($V:$V,E9)</f>
        <v>47</v>
      </c>
      <c r="E9" s="34" t="s">
        <v>452</v>
      </c>
      <c r="F9" s="37" t="s">
        <v>467</v>
      </c>
      <c r="G9" s="32"/>
      <c r="H9" s="32"/>
      <c r="I9" s="32"/>
      <c r="J9" s="32"/>
      <c r="K9" s="32"/>
      <c r="L9" s="32"/>
      <c r="M9" s="32"/>
      <c r="N9" s="32"/>
      <c r="O9" s="32"/>
      <c r="P9" s="32"/>
    </row>
    <row r="10" spans="1:16" x14ac:dyDescent="0.25">
      <c r="A10" s="32"/>
      <c r="B10" s="32"/>
      <c r="C10" s="32"/>
      <c r="D10" s="33">
        <f>COUNTIF($V:$V,E10)</f>
        <v>32</v>
      </c>
      <c r="E10" s="34" t="s">
        <v>453</v>
      </c>
      <c r="F10" s="38" t="s">
        <v>468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</row>
    <row r="11" spans="1:16" x14ac:dyDescent="0.25">
      <c r="A11" s="32"/>
      <c r="B11" s="32"/>
      <c r="C11" s="32"/>
      <c r="D11" s="33">
        <f>COUNTIF($V:$V,E11)</f>
        <v>0</v>
      </c>
      <c r="E11" s="34" t="s">
        <v>454</v>
      </c>
      <c r="F11" s="39" t="s">
        <v>1846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</row>
    <row r="12" spans="1:16" x14ac:dyDescent="0.25">
      <c r="A12" s="32"/>
      <c r="B12" s="32"/>
      <c r="C12" s="32"/>
      <c r="D12" s="40">
        <f>SUM(D8:D11)</f>
        <v>240</v>
      </c>
      <c r="E12" s="41" t="s">
        <v>455</v>
      </c>
      <c r="F12" s="39" t="s">
        <v>471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6" x14ac:dyDescent="0.25">
      <c r="A13" s="32"/>
      <c r="B13" s="32"/>
      <c r="C13" s="32"/>
      <c r="D13" s="32"/>
      <c r="E13" s="32"/>
      <c r="F13" s="47" t="s">
        <v>1847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6" x14ac:dyDescent="0.25">
      <c r="A14" s="32"/>
      <c r="B14" s="32"/>
      <c r="C14" s="32"/>
      <c r="D14" s="32"/>
      <c r="E14" s="32"/>
      <c r="F14" s="47" t="s">
        <v>472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7" spans="1:36" s="1" customFormat="1" ht="12.75" x14ac:dyDescent="0.25">
      <c r="A17" s="10" t="s">
        <v>38</v>
      </c>
      <c r="B17" s="10" t="s">
        <v>0</v>
      </c>
      <c r="C17" s="10" t="s">
        <v>1</v>
      </c>
      <c r="D17" s="10" t="s">
        <v>2</v>
      </c>
      <c r="E17" s="10" t="s">
        <v>3</v>
      </c>
      <c r="F17" s="10" t="s">
        <v>4</v>
      </c>
      <c r="G17" s="10" t="s">
        <v>37</v>
      </c>
      <c r="H17" s="10" t="s">
        <v>5</v>
      </c>
      <c r="I17" s="10" t="s">
        <v>6</v>
      </c>
      <c r="J17" s="10" t="s">
        <v>7</v>
      </c>
      <c r="K17" s="10" t="s">
        <v>50</v>
      </c>
      <c r="L17" s="10" t="s">
        <v>8</v>
      </c>
      <c r="M17" s="10" t="s">
        <v>9</v>
      </c>
      <c r="N17" s="10" t="s">
        <v>10</v>
      </c>
      <c r="O17" s="10" t="s">
        <v>11</v>
      </c>
      <c r="P17" s="10" t="s">
        <v>12</v>
      </c>
      <c r="Q17" s="10" t="s">
        <v>13</v>
      </c>
      <c r="R17" s="10" t="s">
        <v>14</v>
      </c>
      <c r="S17" s="10" t="s">
        <v>15</v>
      </c>
      <c r="T17" s="10" t="s">
        <v>16</v>
      </c>
      <c r="U17" s="10" t="s">
        <v>17</v>
      </c>
      <c r="V17" s="10" t="s">
        <v>18</v>
      </c>
      <c r="W17" s="10" t="s">
        <v>2030</v>
      </c>
      <c r="X17" s="10" t="s">
        <v>19</v>
      </c>
      <c r="Y17" s="10" t="s">
        <v>20</v>
      </c>
      <c r="Z17" s="10" t="s">
        <v>21</v>
      </c>
      <c r="AA17" s="10" t="s">
        <v>22</v>
      </c>
      <c r="AB17" s="10" t="s">
        <v>23</v>
      </c>
      <c r="AC17" s="10" t="s">
        <v>24</v>
      </c>
      <c r="AD17" s="10" t="s">
        <v>25</v>
      </c>
      <c r="AE17" s="10" t="s">
        <v>26</v>
      </c>
      <c r="AF17" s="10" t="s">
        <v>27</v>
      </c>
      <c r="AG17" s="10" t="s">
        <v>28</v>
      </c>
      <c r="AH17" s="10" t="s">
        <v>29</v>
      </c>
      <c r="AI17" s="10" t="s">
        <v>1916</v>
      </c>
      <c r="AJ17" s="10" t="s">
        <v>1917</v>
      </c>
    </row>
    <row r="18" spans="1:36" s="61" customFormat="1" ht="13.5" customHeight="1" x14ac:dyDescent="0.2">
      <c r="A18" s="50" t="s">
        <v>476</v>
      </c>
      <c r="B18" s="4">
        <v>1</v>
      </c>
      <c r="C18" s="52" t="s">
        <v>76</v>
      </c>
      <c r="D18" s="53" t="s">
        <v>477</v>
      </c>
      <c r="E18" s="52">
        <v>43601</v>
      </c>
      <c r="F18" s="53" t="s">
        <v>478</v>
      </c>
      <c r="G18" s="113" t="s">
        <v>479</v>
      </c>
      <c r="H18" s="50"/>
      <c r="I18" s="54" t="s">
        <v>1848</v>
      </c>
      <c r="J18" s="55" t="s">
        <v>480</v>
      </c>
      <c r="K18" s="53" t="s">
        <v>481</v>
      </c>
      <c r="L18" s="53" t="s">
        <v>482</v>
      </c>
      <c r="M18" s="53" t="s">
        <v>483</v>
      </c>
      <c r="N18" s="53">
        <v>1685</v>
      </c>
      <c r="O18" s="53" t="s">
        <v>484</v>
      </c>
      <c r="P18" s="56">
        <v>25010130</v>
      </c>
      <c r="Q18" s="53" t="s">
        <v>485</v>
      </c>
      <c r="R18" s="53" t="s">
        <v>486</v>
      </c>
      <c r="S18" s="53" t="s">
        <v>487</v>
      </c>
      <c r="T18" s="53">
        <v>2137743799</v>
      </c>
      <c r="U18" s="53" t="s">
        <v>488</v>
      </c>
      <c r="V18" s="53" t="s">
        <v>35</v>
      </c>
      <c r="W18" s="53" t="s">
        <v>2031</v>
      </c>
      <c r="X18" s="53" t="s">
        <v>1849</v>
      </c>
      <c r="Y18" s="57" t="s">
        <v>490</v>
      </c>
      <c r="Z18" s="57" t="s">
        <v>36</v>
      </c>
      <c r="AA18" s="50" t="s">
        <v>491</v>
      </c>
      <c r="AB18" s="58">
        <v>0.41666666666666669</v>
      </c>
      <c r="AC18" s="58">
        <v>0.58333333333333337</v>
      </c>
      <c r="AD18" s="59">
        <v>0.16666666666666666</v>
      </c>
      <c r="AE18" s="50">
        <v>1</v>
      </c>
      <c r="AF18" s="50">
        <v>4</v>
      </c>
      <c r="AG18" s="59">
        <v>0.16666666666666666</v>
      </c>
      <c r="AH18" s="60">
        <f>PRODUCT(AD18:AF18)</f>
        <v>0.66666666666666663</v>
      </c>
      <c r="AI18" s="53"/>
      <c r="AJ18" s="53"/>
    </row>
    <row r="19" spans="1:36" s="61" customFormat="1" ht="13.5" customHeight="1" x14ac:dyDescent="0.2">
      <c r="A19" s="50" t="s">
        <v>476</v>
      </c>
      <c r="B19" s="4">
        <v>1</v>
      </c>
      <c r="C19" s="52" t="s">
        <v>76</v>
      </c>
      <c r="D19" s="53" t="s">
        <v>477</v>
      </c>
      <c r="E19" s="52">
        <v>43601</v>
      </c>
      <c r="F19" s="53" t="s">
        <v>478</v>
      </c>
      <c r="G19" s="113" t="s">
        <v>479</v>
      </c>
      <c r="H19" s="50"/>
      <c r="I19" s="54" t="s">
        <v>1848</v>
      </c>
      <c r="J19" s="55" t="s">
        <v>480</v>
      </c>
      <c r="K19" s="53" t="s">
        <v>492</v>
      </c>
      <c r="L19" s="53" t="s">
        <v>482</v>
      </c>
      <c r="M19" s="53" t="s">
        <v>493</v>
      </c>
      <c r="N19" s="53">
        <v>116</v>
      </c>
      <c r="O19" s="53" t="s">
        <v>494</v>
      </c>
      <c r="P19" s="56">
        <v>25620100</v>
      </c>
      <c r="Q19" s="53" t="s">
        <v>485</v>
      </c>
      <c r="R19" s="53" t="s">
        <v>486</v>
      </c>
      <c r="S19" s="53" t="s">
        <v>487</v>
      </c>
      <c r="T19" s="53">
        <v>2422475403</v>
      </c>
      <c r="U19" s="53" t="s">
        <v>60</v>
      </c>
      <c r="V19" s="53" t="s">
        <v>35</v>
      </c>
      <c r="W19" s="53" t="s">
        <v>2031</v>
      </c>
      <c r="X19" s="53" t="s">
        <v>1849</v>
      </c>
      <c r="Y19" s="57" t="s">
        <v>495</v>
      </c>
      <c r="Z19" s="57" t="s">
        <v>36</v>
      </c>
      <c r="AA19" s="62" t="s">
        <v>496</v>
      </c>
      <c r="AB19" s="58">
        <v>0.41666666666666669</v>
      </c>
      <c r="AC19" s="58">
        <v>0.58333333333333337</v>
      </c>
      <c r="AD19" s="59">
        <v>0.125</v>
      </c>
      <c r="AE19" s="50">
        <v>1</v>
      </c>
      <c r="AF19" s="50">
        <v>4</v>
      </c>
      <c r="AG19" s="59">
        <v>0.125</v>
      </c>
      <c r="AH19" s="60">
        <f>PRODUCT(AD19:AF19)</f>
        <v>0.5</v>
      </c>
      <c r="AI19" s="53"/>
      <c r="AJ19" s="53"/>
    </row>
    <row r="20" spans="1:36" s="61" customFormat="1" ht="13.5" customHeight="1" x14ac:dyDescent="0.2">
      <c r="A20" s="50" t="s">
        <v>476</v>
      </c>
      <c r="B20" s="4">
        <v>1</v>
      </c>
      <c r="C20" s="52" t="s">
        <v>76</v>
      </c>
      <c r="D20" s="53" t="s">
        <v>477</v>
      </c>
      <c r="E20" s="52">
        <v>43601</v>
      </c>
      <c r="F20" s="53" t="s">
        <v>478</v>
      </c>
      <c r="G20" s="113" t="s">
        <v>479</v>
      </c>
      <c r="H20" s="50"/>
      <c r="I20" s="54" t="s">
        <v>1848</v>
      </c>
      <c r="J20" s="55" t="s">
        <v>480</v>
      </c>
      <c r="K20" s="53" t="s">
        <v>497</v>
      </c>
      <c r="L20" s="53" t="s">
        <v>482</v>
      </c>
      <c r="M20" s="53" t="s">
        <v>493</v>
      </c>
      <c r="N20" s="53">
        <v>112</v>
      </c>
      <c r="O20" s="53" t="s">
        <v>494</v>
      </c>
      <c r="P20" s="56">
        <v>25620100</v>
      </c>
      <c r="Q20" s="53" t="s">
        <v>485</v>
      </c>
      <c r="R20" s="53" t="s">
        <v>486</v>
      </c>
      <c r="S20" s="53" t="s">
        <v>487</v>
      </c>
      <c r="T20" s="53">
        <v>2422475403</v>
      </c>
      <c r="U20" s="53" t="s">
        <v>60</v>
      </c>
      <c r="V20" s="53" t="s">
        <v>35</v>
      </c>
      <c r="W20" s="53" t="s">
        <v>2031</v>
      </c>
      <c r="X20" s="53" t="s">
        <v>1849</v>
      </c>
      <c r="Y20" s="57" t="s">
        <v>495</v>
      </c>
      <c r="Z20" s="57" t="s">
        <v>36</v>
      </c>
      <c r="AA20" s="62" t="s">
        <v>498</v>
      </c>
      <c r="AB20" s="58">
        <v>0.58333333333333337</v>
      </c>
      <c r="AC20" s="62">
        <v>0.68055555555555547</v>
      </c>
      <c r="AD20" s="59">
        <v>0.125</v>
      </c>
      <c r="AE20" s="50">
        <v>1</v>
      </c>
      <c r="AF20" s="50">
        <v>4</v>
      </c>
      <c r="AG20" s="59">
        <v>0.125</v>
      </c>
      <c r="AH20" s="60">
        <f>PRODUCT(AD20:AF20)</f>
        <v>0.5</v>
      </c>
      <c r="AI20" s="53"/>
      <c r="AJ20" s="53"/>
    </row>
    <row r="21" spans="1:36" s="61" customFormat="1" ht="13.5" customHeight="1" x14ac:dyDescent="0.2">
      <c r="A21" s="50" t="s">
        <v>476</v>
      </c>
      <c r="B21" s="4">
        <v>1</v>
      </c>
      <c r="C21" s="52" t="s">
        <v>76</v>
      </c>
      <c r="D21" s="53" t="s">
        <v>477</v>
      </c>
      <c r="E21" s="52">
        <v>43601</v>
      </c>
      <c r="F21" s="53" t="s">
        <v>478</v>
      </c>
      <c r="G21" s="113" t="s">
        <v>479</v>
      </c>
      <c r="H21" s="50"/>
      <c r="I21" s="54" t="s">
        <v>1848</v>
      </c>
      <c r="J21" s="55" t="s">
        <v>499</v>
      </c>
      <c r="K21" s="53" t="s">
        <v>500</v>
      </c>
      <c r="L21" s="53" t="s">
        <v>501</v>
      </c>
      <c r="M21" s="53" t="s">
        <v>502</v>
      </c>
      <c r="N21" s="53">
        <v>13</v>
      </c>
      <c r="O21" s="53" t="s">
        <v>503</v>
      </c>
      <c r="P21" s="56">
        <v>26285480</v>
      </c>
      <c r="Q21" s="53" t="s">
        <v>485</v>
      </c>
      <c r="R21" s="53" t="s">
        <v>486</v>
      </c>
      <c r="S21" s="53" t="s">
        <v>487</v>
      </c>
      <c r="T21" s="53"/>
      <c r="U21" s="53" t="s">
        <v>62</v>
      </c>
      <c r="V21" s="53" t="s">
        <v>35</v>
      </c>
      <c r="W21" s="53" t="s">
        <v>2031</v>
      </c>
      <c r="X21" s="53" t="s">
        <v>1849</v>
      </c>
      <c r="Y21" s="57" t="s">
        <v>504</v>
      </c>
      <c r="Z21" s="57" t="s">
        <v>36</v>
      </c>
      <c r="AA21" s="62" t="s">
        <v>496</v>
      </c>
      <c r="AB21" s="58">
        <v>0.41666666666666669</v>
      </c>
      <c r="AC21" s="58">
        <v>0.58333333333333337</v>
      </c>
      <c r="AD21" s="59">
        <v>0.16666666666666666</v>
      </c>
      <c r="AE21" s="50">
        <v>1.5</v>
      </c>
      <c r="AF21" s="50">
        <v>6</v>
      </c>
      <c r="AG21" s="59">
        <v>0.16666666666666666</v>
      </c>
      <c r="AH21" s="60">
        <f>PRODUCT(AD21:AF21)</f>
        <v>1.5</v>
      </c>
      <c r="AI21" s="53"/>
      <c r="AJ21" s="53"/>
    </row>
    <row r="22" spans="1:36" s="8" customFormat="1" ht="13.5" customHeight="1" x14ac:dyDescent="0.2">
      <c r="A22" s="50" t="s">
        <v>476</v>
      </c>
      <c r="B22" s="4">
        <v>1</v>
      </c>
      <c r="C22" s="52" t="s">
        <v>76</v>
      </c>
      <c r="D22" s="53" t="s">
        <v>477</v>
      </c>
      <c r="E22" s="52">
        <v>43601</v>
      </c>
      <c r="F22" s="53" t="s">
        <v>478</v>
      </c>
      <c r="G22" s="113" t="s">
        <v>479</v>
      </c>
      <c r="H22" s="50"/>
      <c r="I22" s="54" t="s">
        <v>1848</v>
      </c>
      <c r="J22" s="55" t="s">
        <v>499</v>
      </c>
      <c r="K22" s="53" t="s">
        <v>500</v>
      </c>
      <c r="L22" s="53" t="s">
        <v>501</v>
      </c>
      <c r="M22" s="53" t="s">
        <v>502</v>
      </c>
      <c r="N22" s="53">
        <v>13</v>
      </c>
      <c r="O22" s="53" t="s">
        <v>503</v>
      </c>
      <c r="P22" s="56">
        <v>26285480</v>
      </c>
      <c r="Q22" s="53" t="s">
        <v>485</v>
      </c>
      <c r="R22" s="53" t="s">
        <v>486</v>
      </c>
      <c r="S22" s="53" t="s">
        <v>487</v>
      </c>
      <c r="T22" s="53"/>
      <c r="U22" s="53" t="s">
        <v>62</v>
      </c>
      <c r="V22" s="53" t="s">
        <v>35</v>
      </c>
      <c r="W22" s="53" t="s">
        <v>2031</v>
      </c>
      <c r="X22" s="53" t="s">
        <v>1849</v>
      </c>
      <c r="Y22" s="63" t="s">
        <v>505</v>
      </c>
      <c r="Z22" s="57" t="s">
        <v>36</v>
      </c>
      <c r="AA22" s="62" t="s">
        <v>506</v>
      </c>
      <c r="AB22" s="58">
        <v>0.41666666666666669</v>
      </c>
      <c r="AC22" s="62">
        <v>0.68055555555555547</v>
      </c>
      <c r="AD22" s="59">
        <v>0.16666666666666666</v>
      </c>
      <c r="AE22" s="50">
        <v>1.5</v>
      </c>
      <c r="AF22" s="50">
        <v>6</v>
      </c>
      <c r="AG22" s="59">
        <v>0.16666666666666666</v>
      </c>
      <c r="AH22" s="60">
        <f>PRODUCT(AD22:AF22)</f>
        <v>1.5</v>
      </c>
      <c r="AI22" s="53"/>
      <c r="AJ22" s="4"/>
    </row>
    <row r="23" spans="1:36" s="8" customFormat="1" ht="13.5" customHeight="1" x14ac:dyDescent="0.2">
      <c r="A23" s="50" t="s">
        <v>476</v>
      </c>
      <c r="B23" s="5">
        <v>3</v>
      </c>
      <c r="C23" s="52" t="s">
        <v>76</v>
      </c>
      <c r="D23" s="63" t="s">
        <v>508</v>
      </c>
      <c r="E23" s="75">
        <v>43599</v>
      </c>
      <c r="F23" s="76" t="s">
        <v>509</v>
      </c>
      <c r="G23" s="77" t="s">
        <v>510</v>
      </c>
      <c r="H23" s="63"/>
      <c r="I23" s="78" t="s">
        <v>511</v>
      </c>
      <c r="J23" s="63" t="s">
        <v>43</v>
      </c>
      <c r="K23" s="50" t="s">
        <v>512</v>
      </c>
      <c r="L23" s="50" t="s">
        <v>44</v>
      </c>
      <c r="M23" s="50" t="s">
        <v>513</v>
      </c>
      <c r="N23" s="50">
        <v>252</v>
      </c>
      <c r="O23" s="50" t="s">
        <v>514</v>
      </c>
      <c r="P23" s="79" t="s">
        <v>515</v>
      </c>
      <c r="Q23" s="50" t="s">
        <v>516</v>
      </c>
      <c r="R23" s="80" t="s">
        <v>517</v>
      </c>
      <c r="S23" s="80" t="s">
        <v>518</v>
      </c>
      <c r="T23" s="77"/>
      <c r="U23" s="79"/>
      <c r="V23" s="50" t="s">
        <v>31</v>
      </c>
      <c r="W23" s="5" t="s">
        <v>42</v>
      </c>
      <c r="X23" s="5" t="s">
        <v>42</v>
      </c>
      <c r="Y23" s="57" t="s">
        <v>504</v>
      </c>
      <c r="Z23" s="63" t="s">
        <v>36</v>
      </c>
      <c r="AA23" s="62" t="s">
        <v>496</v>
      </c>
      <c r="AB23" s="62">
        <v>0.41666666666666669</v>
      </c>
      <c r="AC23" s="62">
        <v>0.58333333333333337</v>
      </c>
      <c r="AD23" s="62">
        <v>0.16666666666666666</v>
      </c>
      <c r="AE23" s="82">
        <v>1</v>
      </c>
      <c r="AF23" s="50">
        <v>4</v>
      </c>
      <c r="AG23" s="62">
        <v>0.16666666666666666</v>
      </c>
      <c r="AH23" s="60">
        <f t="shared" ref="AH23:AH38" si="0">PRODUCT(AG23,AF23)</f>
        <v>0.66666666666666663</v>
      </c>
      <c r="AI23" s="83"/>
      <c r="AJ23" s="84"/>
    </row>
    <row r="24" spans="1:36" s="8" customFormat="1" ht="13.5" customHeight="1" x14ac:dyDescent="0.2">
      <c r="A24" s="50" t="s">
        <v>476</v>
      </c>
      <c r="B24" s="5">
        <v>3</v>
      </c>
      <c r="C24" s="52" t="s">
        <v>76</v>
      </c>
      <c r="D24" s="63" t="s">
        <v>508</v>
      </c>
      <c r="E24" s="75">
        <v>43599</v>
      </c>
      <c r="F24" s="76" t="s">
        <v>509</v>
      </c>
      <c r="G24" s="77" t="s">
        <v>510</v>
      </c>
      <c r="H24" s="63"/>
      <c r="I24" s="78" t="s">
        <v>511</v>
      </c>
      <c r="J24" s="63" t="s">
        <v>43</v>
      </c>
      <c r="K24" s="194" t="s">
        <v>519</v>
      </c>
      <c r="L24" s="50" t="s">
        <v>44</v>
      </c>
      <c r="M24" s="50" t="s">
        <v>520</v>
      </c>
      <c r="N24" s="50">
        <v>1540</v>
      </c>
      <c r="O24" s="195" t="s">
        <v>521</v>
      </c>
      <c r="P24" s="79" t="s">
        <v>522</v>
      </c>
      <c r="Q24" s="50" t="s">
        <v>516</v>
      </c>
      <c r="R24" s="80" t="s">
        <v>517</v>
      </c>
      <c r="S24" s="80" t="s">
        <v>518</v>
      </c>
      <c r="T24" s="77"/>
      <c r="U24" s="79"/>
      <c r="V24" s="50" t="s">
        <v>31</v>
      </c>
      <c r="W24" s="5" t="s">
        <v>42</v>
      </c>
      <c r="X24" s="5" t="s">
        <v>42</v>
      </c>
      <c r="Y24" s="57" t="s">
        <v>490</v>
      </c>
      <c r="Z24" s="63" t="s">
        <v>36</v>
      </c>
      <c r="AA24" s="62" t="s">
        <v>496</v>
      </c>
      <c r="AB24" s="62">
        <v>0.41666666666666669</v>
      </c>
      <c r="AC24" s="62">
        <v>0.58333333333333337</v>
      </c>
      <c r="AD24" s="62">
        <v>0.16666666666666666</v>
      </c>
      <c r="AE24" s="82">
        <v>1</v>
      </c>
      <c r="AF24" s="50">
        <v>4</v>
      </c>
      <c r="AG24" s="62">
        <v>0.16666666666666666</v>
      </c>
      <c r="AH24" s="60">
        <f t="shared" si="0"/>
        <v>0.66666666666666663</v>
      </c>
      <c r="AI24" s="85"/>
      <c r="AJ24" s="86"/>
    </row>
    <row r="25" spans="1:36" s="8" customFormat="1" ht="13.5" customHeight="1" x14ac:dyDescent="0.2">
      <c r="A25" s="50" t="s">
        <v>476</v>
      </c>
      <c r="B25" s="5">
        <v>3</v>
      </c>
      <c r="C25" s="52" t="s">
        <v>76</v>
      </c>
      <c r="D25" s="63" t="s">
        <v>508</v>
      </c>
      <c r="E25" s="75">
        <v>43599</v>
      </c>
      <c r="F25" s="76" t="s">
        <v>509</v>
      </c>
      <c r="G25" s="77" t="s">
        <v>510</v>
      </c>
      <c r="H25" s="4"/>
      <c r="I25" s="50" t="s">
        <v>523</v>
      </c>
      <c r="J25" s="4" t="s">
        <v>524</v>
      </c>
      <c r="K25" s="4" t="s">
        <v>525</v>
      </c>
      <c r="L25" s="50" t="s">
        <v>526</v>
      </c>
      <c r="M25" s="81" t="s">
        <v>527</v>
      </c>
      <c r="N25" s="103">
        <v>1671</v>
      </c>
      <c r="O25" s="103" t="s">
        <v>528</v>
      </c>
      <c r="P25" s="81" t="s">
        <v>529</v>
      </c>
      <c r="Q25" s="50" t="s">
        <v>516</v>
      </c>
      <c r="R25" s="80" t="s">
        <v>517</v>
      </c>
      <c r="S25" s="4" t="s">
        <v>518</v>
      </c>
      <c r="T25" s="4"/>
      <c r="U25" s="4"/>
      <c r="V25" s="50" t="s">
        <v>41</v>
      </c>
      <c r="W25" s="5" t="s">
        <v>42</v>
      </c>
      <c r="X25" s="5" t="s">
        <v>42</v>
      </c>
      <c r="Y25" s="115" t="s">
        <v>530</v>
      </c>
      <c r="Z25" s="63" t="s">
        <v>36</v>
      </c>
      <c r="AA25" s="62" t="s">
        <v>506</v>
      </c>
      <c r="AB25" s="62">
        <v>0.41666666666666669</v>
      </c>
      <c r="AC25" s="62">
        <v>0.68055555555555547</v>
      </c>
      <c r="AD25" s="62">
        <f>MOD(AC25-AB25,1)</f>
        <v>0.26388888888888878</v>
      </c>
      <c r="AE25" s="4">
        <v>1</v>
      </c>
      <c r="AF25" s="50">
        <v>4</v>
      </c>
      <c r="AG25" s="62">
        <f>MOD(AC25-AB25,1)</f>
        <v>0.26388888888888878</v>
      </c>
      <c r="AH25" s="60">
        <f t="shared" si="0"/>
        <v>1.0555555555555551</v>
      </c>
      <c r="AI25" s="4"/>
      <c r="AJ25" s="4"/>
    </row>
    <row r="26" spans="1:36" s="8" customFormat="1" ht="13.5" customHeight="1" x14ac:dyDescent="0.2">
      <c r="A26" s="50" t="s">
        <v>476</v>
      </c>
      <c r="B26" s="5">
        <v>4</v>
      </c>
      <c r="C26" s="52" t="s">
        <v>76</v>
      </c>
      <c r="D26" s="53" t="s">
        <v>531</v>
      </c>
      <c r="E26" s="88">
        <v>43775</v>
      </c>
      <c r="F26" s="4" t="s">
        <v>532</v>
      </c>
      <c r="G26" s="196" t="s">
        <v>533</v>
      </c>
      <c r="H26" s="5"/>
      <c r="I26" s="78" t="s">
        <v>511</v>
      </c>
      <c r="J26" s="63" t="s">
        <v>43</v>
      </c>
      <c r="K26" s="5" t="s">
        <v>534</v>
      </c>
      <c r="L26" s="50" t="s">
        <v>44</v>
      </c>
      <c r="M26" s="81" t="s">
        <v>535</v>
      </c>
      <c r="N26" s="89">
        <v>500</v>
      </c>
      <c r="O26" s="5" t="s">
        <v>536</v>
      </c>
      <c r="P26" s="9" t="s">
        <v>537</v>
      </c>
      <c r="Q26" s="5" t="s">
        <v>485</v>
      </c>
      <c r="R26" s="5" t="s">
        <v>486</v>
      </c>
      <c r="S26" s="5" t="s">
        <v>487</v>
      </c>
      <c r="T26" s="5"/>
      <c r="U26" s="5"/>
      <c r="V26" s="50" t="s">
        <v>41</v>
      </c>
      <c r="W26" s="5" t="s">
        <v>42</v>
      </c>
      <c r="X26" s="5" t="s">
        <v>42</v>
      </c>
      <c r="Y26" s="57" t="s">
        <v>504</v>
      </c>
      <c r="Z26" s="63" t="s">
        <v>36</v>
      </c>
      <c r="AA26" s="62" t="s">
        <v>496</v>
      </c>
      <c r="AB26" s="62">
        <v>0.41666666666666669</v>
      </c>
      <c r="AC26" s="62">
        <v>0.58333333333333337</v>
      </c>
      <c r="AD26" s="62">
        <v>0.16666666666666666</v>
      </c>
      <c r="AE26" s="82">
        <v>1</v>
      </c>
      <c r="AF26" s="50">
        <v>4</v>
      </c>
      <c r="AG26" s="62">
        <v>0.16666666666666666</v>
      </c>
      <c r="AH26" s="60">
        <f t="shared" si="0"/>
        <v>0.66666666666666663</v>
      </c>
      <c r="AI26" s="83"/>
      <c r="AJ26" s="84"/>
    </row>
    <row r="27" spans="1:36" s="8" customFormat="1" ht="13.5" customHeight="1" x14ac:dyDescent="0.2">
      <c r="A27" s="50" t="s">
        <v>476</v>
      </c>
      <c r="B27" s="5">
        <v>4</v>
      </c>
      <c r="C27" s="52" t="s">
        <v>76</v>
      </c>
      <c r="D27" s="53" t="s">
        <v>531</v>
      </c>
      <c r="E27" s="88">
        <v>43775</v>
      </c>
      <c r="F27" s="4" t="s">
        <v>532</v>
      </c>
      <c r="G27" s="196" t="s">
        <v>533</v>
      </c>
      <c r="H27" s="5"/>
      <c r="I27" s="80" t="s">
        <v>538</v>
      </c>
      <c r="J27" s="80" t="s">
        <v>524</v>
      </c>
      <c r="K27" s="5" t="s">
        <v>539</v>
      </c>
      <c r="L27" s="50" t="s">
        <v>526</v>
      </c>
      <c r="M27" s="81" t="s">
        <v>540</v>
      </c>
      <c r="N27" s="5">
        <v>243</v>
      </c>
      <c r="O27" s="5" t="s">
        <v>536</v>
      </c>
      <c r="P27" s="5" t="s">
        <v>541</v>
      </c>
      <c r="Q27" s="4" t="s">
        <v>485</v>
      </c>
      <c r="R27" s="5" t="s">
        <v>486</v>
      </c>
      <c r="S27" s="5" t="s">
        <v>487</v>
      </c>
      <c r="T27" s="5"/>
      <c r="U27" s="5"/>
      <c r="V27" s="50" t="s">
        <v>41</v>
      </c>
      <c r="W27" s="5" t="s">
        <v>42</v>
      </c>
      <c r="X27" s="5" t="s">
        <v>42</v>
      </c>
      <c r="Y27" s="57" t="s">
        <v>490</v>
      </c>
      <c r="Z27" s="63" t="s">
        <v>36</v>
      </c>
      <c r="AA27" s="62" t="s">
        <v>496</v>
      </c>
      <c r="AB27" s="62">
        <v>0.41666666666666669</v>
      </c>
      <c r="AC27" s="62">
        <v>0.58333333333333337</v>
      </c>
      <c r="AD27" s="62">
        <v>0.16666666666666666</v>
      </c>
      <c r="AE27" s="82">
        <v>1</v>
      </c>
      <c r="AF27" s="50">
        <v>4</v>
      </c>
      <c r="AG27" s="62">
        <v>0.16666666666666666</v>
      </c>
      <c r="AH27" s="60">
        <f t="shared" si="0"/>
        <v>0.66666666666666663</v>
      </c>
      <c r="AI27" s="60"/>
      <c r="AJ27" s="4"/>
    </row>
    <row r="28" spans="1:36" s="8" customFormat="1" ht="13.5" customHeight="1" x14ac:dyDescent="0.25">
      <c r="A28" s="50" t="s">
        <v>476</v>
      </c>
      <c r="B28" s="5">
        <v>4</v>
      </c>
      <c r="C28" s="52" t="s">
        <v>76</v>
      </c>
      <c r="D28" s="53" t="s">
        <v>531</v>
      </c>
      <c r="E28" s="88">
        <v>43775</v>
      </c>
      <c r="F28" s="4" t="s">
        <v>532</v>
      </c>
      <c r="G28" s="196" t="s">
        <v>533</v>
      </c>
      <c r="H28" s="5"/>
      <c r="I28" s="69" t="s">
        <v>1850</v>
      </c>
      <c r="J28" s="5" t="s">
        <v>499</v>
      </c>
      <c r="K28" s="5" t="s">
        <v>542</v>
      </c>
      <c r="L28" s="5" t="s">
        <v>543</v>
      </c>
      <c r="M28" s="5" t="s">
        <v>544</v>
      </c>
      <c r="N28" s="5">
        <v>67</v>
      </c>
      <c r="O28" s="5" t="s">
        <v>30</v>
      </c>
      <c r="P28" s="70">
        <v>24440440</v>
      </c>
      <c r="Q28" s="4" t="s">
        <v>485</v>
      </c>
      <c r="R28" s="5" t="s">
        <v>545</v>
      </c>
      <c r="S28" s="5" t="s">
        <v>487</v>
      </c>
      <c r="T28" s="5">
        <v>2138581266</v>
      </c>
      <c r="U28" s="5" t="s">
        <v>546</v>
      </c>
      <c r="V28" s="5" t="s">
        <v>35</v>
      </c>
      <c r="W28" s="53" t="s">
        <v>2031</v>
      </c>
      <c r="X28" s="53" t="s">
        <v>1849</v>
      </c>
      <c r="Y28" s="115" t="s">
        <v>530</v>
      </c>
      <c r="Z28" s="63" t="s">
        <v>36</v>
      </c>
      <c r="AA28" s="62" t="s">
        <v>506</v>
      </c>
      <c r="AB28" s="62">
        <v>0.41666666666666669</v>
      </c>
      <c r="AC28" s="62">
        <v>0.68055555555555547</v>
      </c>
      <c r="AD28" s="62">
        <f>MOD(AC28-AB28,1)</f>
        <v>0.26388888888888878</v>
      </c>
      <c r="AE28" s="4">
        <v>1</v>
      </c>
      <c r="AF28" s="50">
        <v>4</v>
      </c>
      <c r="AG28" s="62">
        <f t="shared" ref="AG28:AG34" si="1">MOD(AC28-AB28,1)</f>
        <v>0.26388888888888878</v>
      </c>
      <c r="AH28" s="60">
        <f t="shared" si="0"/>
        <v>1.0555555555555551</v>
      </c>
      <c r="AI28" s="86"/>
      <c r="AJ28" s="86"/>
    </row>
    <row r="29" spans="1:36" s="95" customFormat="1" ht="13.5" customHeight="1" x14ac:dyDescent="0.2">
      <c r="A29" s="5" t="s">
        <v>476</v>
      </c>
      <c r="B29" s="5">
        <v>5</v>
      </c>
      <c r="C29" s="52" t="s">
        <v>76</v>
      </c>
      <c r="D29" s="53" t="s">
        <v>547</v>
      </c>
      <c r="E29" s="88">
        <v>42633</v>
      </c>
      <c r="F29" s="4">
        <v>31087745467</v>
      </c>
      <c r="G29" s="197" t="s">
        <v>548</v>
      </c>
      <c r="H29" s="4"/>
      <c r="I29" s="78" t="s">
        <v>511</v>
      </c>
      <c r="J29" s="63" t="s">
        <v>43</v>
      </c>
      <c r="K29" s="53" t="s">
        <v>556</v>
      </c>
      <c r="L29" s="5" t="s">
        <v>44</v>
      </c>
      <c r="M29" s="103" t="s">
        <v>557</v>
      </c>
      <c r="N29" s="103" t="s">
        <v>558</v>
      </c>
      <c r="O29" s="103" t="s">
        <v>559</v>
      </c>
      <c r="P29" s="103" t="s">
        <v>560</v>
      </c>
      <c r="Q29" s="4" t="s">
        <v>485</v>
      </c>
      <c r="R29" s="5" t="s">
        <v>549</v>
      </c>
      <c r="S29" s="5" t="s">
        <v>550</v>
      </c>
      <c r="T29" s="96">
        <v>3133584800</v>
      </c>
      <c r="U29" s="4"/>
      <c r="V29" s="4" t="s">
        <v>41</v>
      </c>
      <c r="W29" s="4" t="s">
        <v>42</v>
      </c>
      <c r="X29" s="4" t="s">
        <v>42</v>
      </c>
      <c r="Y29" s="57" t="s">
        <v>504</v>
      </c>
      <c r="Z29" s="4" t="s">
        <v>551</v>
      </c>
      <c r="AA29" s="62" t="s">
        <v>552</v>
      </c>
      <c r="AB29" s="58">
        <v>0.41666666666666669</v>
      </c>
      <c r="AC29" s="13">
        <v>0.5</v>
      </c>
      <c r="AD29" s="14">
        <v>8.3333333333333329E-2</v>
      </c>
      <c r="AE29" s="5">
        <v>1</v>
      </c>
      <c r="AF29" s="5">
        <v>4</v>
      </c>
      <c r="AG29" s="11">
        <f t="shared" si="1"/>
        <v>8.3333333333333315E-2</v>
      </c>
      <c r="AH29" s="198">
        <f t="shared" si="0"/>
        <v>0.33333333333333326</v>
      </c>
      <c r="AI29" s="4"/>
      <c r="AJ29" s="4"/>
    </row>
    <row r="30" spans="1:36" s="95" customFormat="1" ht="13.5" customHeight="1" x14ac:dyDescent="0.2">
      <c r="A30" s="5" t="s">
        <v>476</v>
      </c>
      <c r="B30" s="5">
        <v>5</v>
      </c>
      <c r="C30" s="52" t="s">
        <v>76</v>
      </c>
      <c r="D30" s="50" t="s">
        <v>547</v>
      </c>
      <c r="E30" s="88">
        <v>42633</v>
      </c>
      <c r="F30" s="4">
        <v>31087745467</v>
      </c>
      <c r="G30" s="197" t="s">
        <v>548</v>
      </c>
      <c r="H30" s="4"/>
      <c r="I30" s="78" t="s">
        <v>511</v>
      </c>
      <c r="J30" s="104" t="s">
        <v>43</v>
      </c>
      <c r="K30" s="53" t="s">
        <v>1851</v>
      </c>
      <c r="L30" s="5" t="s">
        <v>44</v>
      </c>
      <c r="M30" s="4" t="s">
        <v>1852</v>
      </c>
      <c r="N30" s="195">
        <v>3001</v>
      </c>
      <c r="O30" s="4" t="s">
        <v>1853</v>
      </c>
      <c r="P30" s="4" t="s">
        <v>1854</v>
      </c>
      <c r="Q30" s="4" t="s">
        <v>485</v>
      </c>
      <c r="R30" s="5" t="s">
        <v>549</v>
      </c>
      <c r="S30" s="5" t="s">
        <v>550</v>
      </c>
      <c r="T30" s="4" t="s">
        <v>1855</v>
      </c>
      <c r="U30" s="4"/>
      <c r="V30" s="4" t="s">
        <v>41</v>
      </c>
      <c r="W30" s="4" t="s">
        <v>42</v>
      </c>
      <c r="X30" s="4" t="s">
        <v>42</v>
      </c>
      <c r="Y30" s="57" t="s">
        <v>490</v>
      </c>
      <c r="Z30" s="4"/>
      <c r="AA30" s="62" t="s">
        <v>552</v>
      </c>
      <c r="AB30" s="58">
        <v>0.41666666666666669</v>
      </c>
      <c r="AC30" s="13">
        <v>0.5</v>
      </c>
      <c r="AD30" s="14">
        <v>8.3333333333333329E-2</v>
      </c>
      <c r="AE30" s="5">
        <v>1</v>
      </c>
      <c r="AF30" s="5">
        <v>4</v>
      </c>
      <c r="AG30" s="11">
        <f t="shared" si="1"/>
        <v>8.3333333333333315E-2</v>
      </c>
      <c r="AH30" s="11">
        <f t="shared" si="0"/>
        <v>0.33333333333333326</v>
      </c>
      <c r="AI30" s="84"/>
      <c r="AJ30" s="84"/>
    </row>
    <row r="31" spans="1:36" s="95" customFormat="1" ht="13.5" customHeight="1" x14ac:dyDescent="0.2">
      <c r="A31" s="5" t="s">
        <v>476</v>
      </c>
      <c r="B31" s="5">
        <v>5</v>
      </c>
      <c r="C31" s="52" t="s">
        <v>76</v>
      </c>
      <c r="D31" s="53" t="s">
        <v>547</v>
      </c>
      <c r="E31" s="88">
        <v>42633</v>
      </c>
      <c r="F31" s="4">
        <v>31087745467</v>
      </c>
      <c r="G31" s="197" t="s">
        <v>548</v>
      </c>
      <c r="H31" s="4"/>
      <c r="I31" s="78" t="s">
        <v>511</v>
      </c>
      <c r="J31" s="63" t="s">
        <v>43</v>
      </c>
      <c r="K31" s="53" t="s">
        <v>556</v>
      </c>
      <c r="L31" s="5" t="s">
        <v>44</v>
      </c>
      <c r="M31" s="103" t="s">
        <v>557</v>
      </c>
      <c r="N31" s="103" t="s">
        <v>558</v>
      </c>
      <c r="O31" s="103" t="s">
        <v>559</v>
      </c>
      <c r="P31" s="103" t="s">
        <v>560</v>
      </c>
      <c r="Q31" s="4" t="s">
        <v>485</v>
      </c>
      <c r="R31" s="5" t="s">
        <v>549</v>
      </c>
      <c r="S31" s="5" t="s">
        <v>550</v>
      </c>
      <c r="T31" s="96">
        <v>3133584800</v>
      </c>
      <c r="U31" s="4"/>
      <c r="V31" s="4" t="s">
        <v>41</v>
      </c>
      <c r="W31" s="4" t="s">
        <v>42</v>
      </c>
      <c r="X31" s="4" t="s">
        <v>42</v>
      </c>
      <c r="Y31" s="115" t="s">
        <v>530</v>
      </c>
      <c r="Z31" s="4"/>
      <c r="AA31" s="62" t="s">
        <v>506</v>
      </c>
      <c r="AB31" s="62">
        <v>0.41666666666666669</v>
      </c>
      <c r="AC31" s="62">
        <v>0.68055555555555547</v>
      </c>
      <c r="AD31" s="62">
        <f>MOD(AC31-AB31,1)</f>
        <v>0.26388888888888878</v>
      </c>
      <c r="AE31" s="4">
        <v>1</v>
      </c>
      <c r="AF31" s="50">
        <v>4</v>
      </c>
      <c r="AG31" s="62">
        <f t="shared" si="1"/>
        <v>0.26388888888888878</v>
      </c>
      <c r="AH31" s="60">
        <f t="shared" si="0"/>
        <v>1.0555555555555551</v>
      </c>
      <c r="AI31" s="4"/>
      <c r="AJ31" s="4"/>
    </row>
    <row r="32" spans="1:36" s="95" customFormat="1" ht="13.5" customHeight="1" x14ac:dyDescent="0.2">
      <c r="A32" s="5" t="s">
        <v>476</v>
      </c>
      <c r="B32" s="5">
        <v>6</v>
      </c>
      <c r="C32" s="52" t="s">
        <v>76</v>
      </c>
      <c r="D32" s="50" t="s">
        <v>561</v>
      </c>
      <c r="E32" s="68">
        <v>41746</v>
      </c>
      <c r="F32" s="5">
        <v>3171593215</v>
      </c>
      <c r="G32" s="197" t="s">
        <v>562</v>
      </c>
      <c r="H32" s="4"/>
      <c r="I32" s="105" t="s">
        <v>538</v>
      </c>
      <c r="J32" s="4" t="s">
        <v>524</v>
      </c>
      <c r="K32" s="53" t="s">
        <v>1856</v>
      </c>
      <c r="L32" s="5" t="s">
        <v>526</v>
      </c>
      <c r="M32" s="4" t="s">
        <v>563</v>
      </c>
      <c r="N32" s="103">
        <v>4000</v>
      </c>
      <c r="O32" s="115" t="s">
        <v>30</v>
      </c>
      <c r="P32" s="4" t="s">
        <v>564</v>
      </c>
      <c r="Q32" s="4" t="s">
        <v>485</v>
      </c>
      <c r="R32" s="115" t="s">
        <v>549</v>
      </c>
      <c r="S32" s="115" t="s">
        <v>550</v>
      </c>
      <c r="T32" s="4"/>
      <c r="U32" s="4"/>
      <c r="V32" s="50" t="s">
        <v>41</v>
      </c>
      <c r="W32" s="5" t="s">
        <v>42</v>
      </c>
      <c r="X32" s="5" t="s">
        <v>42</v>
      </c>
      <c r="Y32" s="57" t="s">
        <v>504</v>
      </c>
      <c r="Z32" s="86" t="s">
        <v>551</v>
      </c>
      <c r="AA32" s="62" t="s">
        <v>552</v>
      </c>
      <c r="AB32" s="58">
        <v>0.41666666666666669</v>
      </c>
      <c r="AC32" s="13">
        <v>0.5</v>
      </c>
      <c r="AD32" s="14">
        <v>8.3333333333333329E-2</v>
      </c>
      <c r="AE32" s="5">
        <v>1</v>
      </c>
      <c r="AF32" s="5">
        <v>4</v>
      </c>
      <c r="AG32" s="11">
        <f t="shared" si="1"/>
        <v>8.3333333333333315E-2</v>
      </c>
      <c r="AH32" s="11">
        <f t="shared" si="0"/>
        <v>0.33333333333333326</v>
      </c>
      <c r="AI32" s="4"/>
      <c r="AJ32" s="4"/>
    </row>
    <row r="33" spans="1:36" s="95" customFormat="1" ht="13.5" customHeight="1" x14ac:dyDescent="0.2">
      <c r="A33" s="5" t="s">
        <v>476</v>
      </c>
      <c r="B33" s="5">
        <v>6</v>
      </c>
      <c r="C33" s="52" t="s">
        <v>76</v>
      </c>
      <c r="D33" s="50" t="s">
        <v>561</v>
      </c>
      <c r="E33" s="68">
        <v>41746</v>
      </c>
      <c r="F33" s="5">
        <v>3171593215</v>
      </c>
      <c r="G33" s="197" t="s">
        <v>562</v>
      </c>
      <c r="H33" s="4"/>
      <c r="I33" s="158" t="s">
        <v>511</v>
      </c>
      <c r="J33" s="63" t="s">
        <v>43</v>
      </c>
      <c r="K33" s="53" t="s">
        <v>572</v>
      </c>
      <c r="L33" s="5" t="s">
        <v>44</v>
      </c>
      <c r="M33" s="199" t="s">
        <v>573</v>
      </c>
      <c r="N33" s="103">
        <v>3000</v>
      </c>
      <c r="O33" s="103" t="s">
        <v>574</v>
      </c>
      <c r="P33" s="103" t="s">
        <v>575</v>
      </c>
      <c r="Q33" s="4" t="s">
        <v>485</v>
      </c>
      <c r="R33" s="5" t="s">
        <v>549</v>
      </c>
      <c r="S33" s="5" t="s">
        <v>550</v>
      </c>
      <c r="T33" s="200" t="s">
        <v>576</v>
      </c>
      <c r="U33" s="4"/>
      <c r="V33" s="50" t="s">
        <v>41</v>
      </c>
      <c r="W33" s="5" t="s">
        <v>42</v>
      </c>
      <c r="X33" s="5" t="s">
        <v>42</v>
      </c>
      <c r="Y33" s="115" t="s">
        <v>530</v>
      </c>
      <c r="Z33" s="4" t="s">
        <v>551</v>
      </c>
      <c r="AA33" s="62" t="s">
        <v>552</v>
      </c>
      <c r="AB33" s="58">
        <v>0.41666666666666669</v>
      </c>
      <c r="AC33" s="13">
        <v>0.5</v>
      </c>
      <c r="AD33" s="14">
        <v>8.3333333333333329E-2</v>
      </c>
      <c r="AE33" s="5">
        <v>1</v>
      </c>
      <c r="AF33" s="5">
        <v>4</v>
      </c>
      <c r="AG33" s="11">
        <f t="shared" si="1"/>
        <v>8.3333333333333315E-2</v>
      </c>
      <c r="AH33" s="11">
        <f t="shared" si="0"/>
        <v>0.33333333333333326</v>
      </c>
      <c r="AI33" s="4"/>
      <c r="AJ33" s="4"/>
    </row>
    <row r="34" spans="1:36" s="95" customFormat="1" ht="13.5" customHeight="1" x14ac:dyDescent="0.2">
      <c r="A34" s="5" t="s">
        <v>476</v>
      </c>
      <c r="B34" s="5">
        <v>6</v>
      </c>
      <c r="C34" s="52" t="s">
        <v>76</v>
      </c>
      <c r="D34" s="50" t="s">
        <v>561</v>
      </c>
      <c r="E34" s="68">
        <v>41746</v>
      </c>
      <c r="F34" s="5">
        <v>3171593215</v>
      </c>
      <c r="G34" s="197" t="s">
        <v>562</v>
      </c>
      <c r="H34" s="4"/>
      <c r="I34" s="105" t="s">
        <v>538</v>
      </c>
      <c r="J34" s="4" t="s">
        <v>524</v>
      </c>
      <c r="K34" s="53" t="s">
        <v>577</v>
      </c>
      <c r="L34" s="5" t="s">
        <v>526</v>
      </c>
      <c r="M34" s="103" t="s">
        <v>578</v>
      </c>
      <c r="N34" s="103">
        <v>898</v>
      </c>
      <c r="O34" s="103" t="s">
        <v>574</v>
      </c>
      <c r="P34" s="103" t="s">
        <v>579</v>
      </c>
      <c r="Q34" s="4" t="s">
        <v>485</v>
      </c>
      <c r="R34" s="5" t="s">
        <v>549</v>
      </c>
      <c r="S34" s="5" t="s">
        <v>550</v>
      </c>
      <c r="T34" s="104"/>
      <c r="U34" s="4"/>
      <c r="V34" s="50" t="s">
        <v>41</v>
      </c>
      <c r="W34" s="5" t="s">
        <v>42</v>
      </c>
      <c r="X34" s="5" t="s">
        <v>42</v>
      </c>
      <c r="Y34" s="115" t="s">
        <v>530</v>
      </c>
      <c r="Z34" s="4" t="s">
        <v>554</v>
      </c>
      <c r="AA34" s="62" t="s">
        <v>1857</v>
      </c>
      <c r="AB34" s="13">
        <v>0.5</v>
      </c>
      <c r="AC34" s="58">
        <v>0.68055555555555547</v>
      </c>
      <c r="AD34" s="14">
        <v>8.3333333333333329E-2</v>
      </c>
      <c r="AE34" s="5">
        <v>1</v>
      </c>
      <c r="AF34" s="5">
        <v>4</v>
      </c>
      <c r="AG34" s="11">
        <f t="shared" si="1"/>
        <v>0.18055555555555547</v>
      </c>
      <c r="AH34" s="11">
        <f t="shared" si="0"/>
        <v>0.72222222222222188</v>
      </c>
      <c r="AI34" s="4"/>
      <c r="AJ34" s="4"/>
    </row>
    <row r="35" spans="1:36" s="95" customFormat="1" ht="13.5" customHeight="1" x14ac:dyDescent="0.2">
      <c r="A35" s="5" t="s">
        <v>476</v>
      </c>
      <c r="B35" s="5">
        <v>6</v>
      </c>
      <c r="C35" s="52" t="s">
        <v>76</v>
      </c>
      <c r="D35" s="50" t="s">
        <v>561</v>
      </c>
      <c r="E35" s="68">
        <v>41746</v>
      </c>
      <c r="F35" s="5">
        <v>3171593215</v>
      </c>
      <c r="G35" s="197" t="s">
        <v>562</v>
      </c>
      <c r="H35" s="4"/>
      <c r="I35" s="108" t="s">
        <v>538</v>
      </c>
      <c r="J35" s="4" t="s">
        <v>524</v>
      </c>
      <c r="K35" s="53" t="s">
        <v>1856</v>
      </c>
      <c r="L35" s="5" t="s">
        <v>526</v>
      </c>
      <c r="M35" s="4" t="s">
        <v>563</v>
      </c>
      <c r="N35" s="103">
        <v>4000</v>
      </c>
      <c r="O35" s="115" t="s">
        <v>30</v>
      </c>
      <c r="P35" s="4" t="s">
        <v>564</v>
      </c>
      <c r="Q35" s="4" t="s">
        <v>485</v>
      </c>
      <c r="R35" s="115" t="s">
        <v>549</v>
      </c>
      <c r="S35" s="115" t="s">
        <v>550</v>
      </c>
      <c r="T35" s="57"/>
      <c r="U35" s="62"/>
      <c r="V35" s="50" t="s">
        <v>41</v>
      </c>
      <c r="W35" s="5" t="s">
        <v>42</v>
      </c>
      <c r="X35" s="5" t="s">
        <v>42</v>
      </c>
      <c r="Y35" s="5" t="s">
        <v>490</v>
      </c>
      <c r="Z35" s="5">
        <v>4</v>
      </c>
      <c r="AA35" s="62" t="s">
        <v>496</v>
      </c>
      <c r="AB35" s="62">
        <v>0.41666666666666669</v>
      </c>
      <c r="AC35" s="62">
        <v>0.58333333333333337</v>
      </c>
      <c r="AD35" s="62">
        <v>0.16666666666666666</v>
      </c>
      <c r="AE35" s="82">
        <v>1</v>
      </c>
      <c r="AF35" s="50">
        <v>4</v>
      </c>
      <c r="AG35" s="62">
        <v>0.16666666666666666</v>
      </c>
      <c r="AH35" s="60">
        <f t="shared" si="0"/>
        <v>0.66666666666666663</v>
      </c>
      <c r="AI35" s="4"/>
      <c r="AJ35" s="4"/>
    </row>
    <row r="36" spans="1:36" s="95" customFormat="1" ht="13.5" customHeight="1" x14ac:dyDescent="0.2">
      <c r="A36" s="50" t="s">
        <v>476</v>
      </c>
      <c r="B36" s="5">
        <v>7</v>
      </c>
      <c r="C36" s="52" t="s">
        <v>76</v>
      </c>
      <c r="D36" s="50" t="s">
        <v>580</v>
      </c>
      <c r="E36" s="52">
        <v>43600</v>
      </c>
      <c r="F36" s="50" t="s">
        <v>581</v>
      </c>
      <c r="G36" s="113" t="s">
        <v>582</v>
      </c>
      <c r="H36" s="4"/>
      <c r="I36" s="108" t="s">
        <v>593</v>
      </c>
      <c r="J36" s="5" t="s">
        <v>594</v>
      </c>
      <c r="K36" s="5" t="s">
        <v>595</v>
      </c>
      <c r="L36" s="50" t="s">
        <v>596</v>
      </c>
      <c r="M36" s="106" t="s">
        <v>597</v>
      </c>
      <c r="N36" s="106">
        <v>148</v>
      </c>
      <c r="O36" s="103" t="s">
        <v>588</v>
      </c>
      <c r="P36" s="4" t="s">
        <v>598</v>
      </c>
      <c r="Q36" s="50" t="s">
        <v>590</v>
      </c>
      <c r="R36" s="50" t="s">
        <v>591</v>
      </c>
      <c r="S36" s="74" t="s">
        <v>592</v>
      </c>
      <c r="T36" s="4">
        <v>51993661276</v>
      </c>
      <c r="U36" s="4"/>
      <c r="V36" s="4" t="s">
        <v>35</v>
      </c>
      <c r="W36" s="4" t="s">
        <v>599</v>
      </c>
      <c r="X36" s="53" t="s">
        <v>1849</v>
      </c>
      <c r="Y36" s="57" t="s">
        <v>504</v>
      </c>
      <c r="Z36" s="4" t="s">
        <v>55</v>
      </c>
      <c r="AA36" s="62" t="s">
        <v>496</v>
      </c>
      <c r="AB36" s="62">
        <v>0.41666666666666669</v>
      </c>
      <c r="AC36" s="62">
        <v>0.58333333333333337</v>
      </c>
      <c r="AD36" s="72">
        <v>0.125</v>
      </c>
      <c r="AE36" s="50">
        <v>2</v>
      </c>
      <c r="AF36" s="50">
        <v>8</v>
      </c>
      <c r="AG36" s="72">
        <f>AE36*AD36</f>
        <v>0.25</v>
      </c>
      <c r="AH36" s="60">
        <f t="shared" si="0"/>
        <v>2</v>
      </c>
      <c r="AI36" s="4"/>
      <c r="AJ36" s="4"/>
    </row>
    <row r="37" spans="1:36" s="95" customFormat="1" ht="13.5" customHeight="1" x14ac:dyDescent="0.2">
      <c r="A37" s="50" t="s">
        <v>476</v>
      </c>
      <c r="B37" s="5">
        <v>7</v>
      </c>
      <c r="C37" s="52" t="s">
        <v>76</v>
      </c>
      <c r="D37" s="50" t="s">
        <v>580</v>
      </c>
      <c r="E37" s="52">
        <v>43600</v>
      </c>
      <c r="F37" s="50" t="s">
        <v>581</v>
      </c>
      <c r="G37" s="113" t="s">
        <v>582</v>
      </c>
      <c r="H37" s="4"/>
      <c r="I37" s="80" t="s">
        <v>583</v>
      </c>
      <c r="J37" s="50" t="s">
        <v>584</v>
      </c>
      <c r="K37" s="53" t="s">
        <v>601</v>
      </c>
      <c r="L37" s="102" t="s">
        <v>586</v>
      </c>
      <c r="M37" s="4" t="s">
        <v>602</v>
      </c>
      <c r="N37" s="103">
        <v>821</v>
      </c>
      <c r="O37" s="107" t="s">
        <v>603</v>
      </c>
      <c r="P37" s="81" t="s">
        <v>604</v>
      </c>
      <c r="Q37" s="50" t="s">
        <v>590</v>
      </c>
      <c r="R37" s="50" t="s">
        <v>591</v>
      </c>
      <c r="S37" s="74" t="s">
        <v>592</v>
      </c>
      <c r="T37" s="84"/>
      <c r="U37" s="84"/>
      <c r="V37" s="5" t="s">
        <v>41</v>
      </c>
      <c r="W37" s="5" t="s">
        <v>2028</v>
      </c>
      <c r="X37" s="5" t="s">
        <v>303</v>
      </c>
      <c r="Y37" s="57" t="s">
        <v>504</v>
      </c>
      <c r="Z37" s="4" t="s">
        <v>32</v>
      </c>
      <c r="AA37" s="62" t="s">
        <v>600</v>
      </c>
      <c r="AB37" s="62">
        <v>0.58333333333333337</v>
      </c>
      <c r="AC37" s="72">
        <v>0.70833333333333337</v>
      </c>
      <c r="AD37" s="72">
        <v>0.125</v>
      </c>
      <c r="AE37" s="50">
        <v>2</v>
      </c>
      <c r="AF37" s="50">
        <v>8</v>
      </c>
      <c r="AG37" s="72">
        <f>AE37*AD37</f>
        <v>0.25</v>
      </c>
      <c r="AH37" s="60">
        <f t="shared" si="0"/>
        <v>2</v>
      </c>
      <c r="AI37" s="84"/>
      <c r="AJ37" s="84"/>
    </row>
    <row r="38" spans="1:36" s="95" customFormat="1" ht="13.5" customHeight="1" x14ac:dyDescent="0.2">
      <c r="A38" s="50" t="s">
        <v>476</v>
      </c>
      <c r="B38" s="5">
        <v>7</v>
      </c>
      <c r="C38" s="52" t="s">
        <v>76</v>
      </c>
      <c r="D38" s="50" t="s">
        <v>580</v>
      </c>
      <c r="E38" s="52">
        <v>43600</v>
      </c>
      <c r="F38" s="50" t="s">
        <v>581</v>
      </c>
      <c r="G38" s="113" t="s">
        <v>582</v>
      </c>
      <c r="H38" s="4"/>
      <c r="I38" s="80" t="s">
        <v>583</v>
      </c>
      <c r="J38" s="50" t="s">
        <v>584</v>
      </c>
      <c r="K38" s="53" t="s">
        <v>601</v>
      </c>
      <c r="L38" s="102" t="s">
        <v>586</v>
      </c>
      <c r="M38" s="4" t="s">
        <v>602</v>
      </c>
      <c r="N38" s="103">
        <v>821</v>
      </c>
      <c r="O38" s="107" t="s">
        <v>603</v>
      </c>
      <c r="P38" s="81" t="s">
        <v>604</v>
      </c>
      <c r="Q38" s="50" t="s">
        <v>590</v>
      </c>
      <c r="R38" s="50" t="s">
        <v>591</v>
      </c>
      <c r="S38" s="74" t="s">
        <v>592</v>
      </c>
      <c r="T38" s="4"/>
      <c r="U38" s="4"/>
      <c r="V38" s="5" t="s">
        <v>41</v>
      </c>
      <c r="W38" s="5" t="s">
        <v>2028</v>
      </c>
      <c r="X38" s="5" t="s">
        <v>303</v>
      </c>
      <c r="Y38" s="50" t="s">
        <v>605</v>
      </c>
      <c r="Z38" s="4" t="s">
        <v>32</v>
      </c>
      <c r="AA38" s="62" t="s">
        <v>600</v>
      </c>
      <c r="AB38" s="62">
        <v>0.58333333333333337</v>
      </c>
      <c r="AC38" s="72">
        <v>0.70833333333333337</v>
      </c>
      <c r="AD38" s="72">
        <v>0.125</v>
      </c>
      <c r="AE38" s="50">
        <v>1</v>
      </c>
      <c r="AF38" s="50">
        <v>4</v>
      </c>
      <c r="AG38" s="72">
        <f>MOD(AC38-AB38,1)</f>
        <v>0.125</v>
      </c>
      <c r="AH38" s="60">
        <f t="shared" si="0"/>
        <v>0.5</v>
      </c>
      <c r="AI38" s="4"/>
      <c r="AJ38" s="4"/>
    </row>
    <row r="39" spans="1:36" s="95" customFormat="1" ht="13.5" customHeight="1" x14ac:dyDescent="0.2">
      <c r="A39" s="50" t="s">
        <v>476</v>
      </c>
      <c r="B39" s="5">
        <v>7</v>
      </c>
      <c r="C39" s="52" t="s">
        <v>76</v>
      </c>
      <c r="D39" s="50" t="s">
        <v>580</v>
      </c>
      <c r="E39" s="52">
        <v>43600</v>
      </c>
      <c r="F39" s="50" t="s">
        <v>581</v>
      </c>
      <c r="G39" s="113" t="s">
        <v>582</v>
      </c>
      <c r="H39" s="4"/>
      <c r="I39" s="108" t="s">
        <v>593</v>
      </c>
      <c r="J39" s="5" t="s">
        <v>594</v>
      </c>
      <c r="K39" s="5" t="s">
        <v>606</v>
      </c>
      <c r="L39" s="50" t="s">
        <v>596</v>
      </c>
      <c r="M39" s="201" t="s">
        <v>396</v>
      </c>
      <c r="N39" s="106">
        <v>125</v>
      </c>
      <c r="O39" s="103" t="s">
        <v>588</v>
      </c>
      <c r="P39" s="106" t="s">
        <v>607</v>
      </c>
      <c r="Q39" s="50" t="s">
        <v>590</v>
      </c>
      <c r="R39" s="50" t="s">
        <v>591</v>
      </c>
      <c r="S39" s="50" t="s">
        <v>592</v>
      </c>
      <c r="T39" s="4">
        <v>51993413878</v>
      </c>
      <c r="U39" s="4"/>
      <c r="V39" s="4" t="s">
        <v>35</v>
      </c>
      <c r="W39" s="4" t="s">
        <v>599</v>
      </c>
      <c r="X39" s="53" t="s">
        <v>1849</v>
      </c>
      <c r="Y39" s="50" t="s">
        <v>605</v>
      </c>
      <c r="Z39" s="4" t="s">
        <v>55</v>
      </c>
      <c r="AA39" s="62" t="s">
        <v>496</v>
      </c>
      <c r="AB39" s="62">
        <v>0.41666666666666669</v>
      </c>
      <c r="AC39" s="62">
        <v>0.58333333333333337</v>
      </c>
      <c r="AD39" s="62">
        <v>0.16666666666666666</v>
      </c>
      <c r="AE39" s="50">
        <v>1</v>
      </c>
      <c r="AF39" s="50">
        <v>4</v>
      </c>
      <c r="AG39" s="62">
        <v>0.16666666666666666</v>
      </c>
      <c r="AH39" s="60">
        <f>PRODUCT(AG39,AF39)</f>
        <v>0.66666666666666663</v>
      </c>
      <c r="AI39" s="4"/>
      <c r="AJ39" s="4"/>
    </row>
    <row r="40" spans="1:36" s="95" customFormat="1" ht="13.5" customHeight="1" x14ac:dyDescent="0.2">
      <c r="A40" s="50" t="s">
        <v>476</v>
      </c>
      <c r="B40" s="5">
        <v>7</v>
      </c>
      <c r="C40" s="52" t="s">
        <v>76</v>
      </c>
      <c r="D40" s="50" t="s">
        <v>580</v>
      </c>
      <c r="E40" s="52">
        <v>43600</v>
      </c>
      <c r="F40" s="50" t="s">
        <v>581</v>
      </c>
      <c r="G40" s="113" t="s">
        <v>582</v>
      </c>
      <c r="H40" s="4"/>
      <c r="I40" s="80" t="s">
        <v>583</v>
      </c>
      <c r="J40" s="5" t="s">
        <v>608</v>
      </c>
      <c r="K40" s="5" t="s">
        <v>609</v>
      </c>
      <c r="L40" s="102" t="s">
        <v>586</v>
      </c>
      <c r="M40" s="202" t="s">
        <v>610</v>
      </c>
      <c r="N40" s="50">
        <v>100</v>
      </c>
      <c r="O40" s="50" t="s">
        <v>611</v>
      </c>
      <c r="P40" s="103">
        <v>91340110</v>
      </c>
      <c r="Q40" s="50" t="s">
        <v>590</v>
      </c>
      <c r="R40" s="50" t="s">
        <v>591</v>
      </c>
      <c r="S40" s="50" t="s">
        <v>592</v>
      </c>
      <c r="T40" s="4"/>
      <c r="U40" s="4"/>
      <c r="V40" s="5" t="s">
        <v>41</v>
      </c>
      <c r="W40" s="5" t="s">
        <v>2028</v>
      </c>
      <c r="X40" s="5" t="s">
        <v>303</v>
      </c>
      <c r="Y40" s="203" t="s">
        <v>530</v>
      </c>
      <c r="Z40" s="63" t="s">
        <v>36</v>
      </c>
      <c r="AA40" s="62" t="s">
        <v>496</v>
      </c>
      <c r="AB40" s="62">
        <v>0.41666666666666669</v>
      </c>
      <c r="AC40" s="62">
        <v>0.58333333333333337</v>
      </c>
      <c r="AD40" s="62">
        <v>0.16666666666666666</v>
      </c>
      <c r="AE40" s="50">
        <v>1</v>
      </c>
      <c r="AF40" s="50">
        <v>4</v>
      </c>
      <c r="AG40" s="62">
        <v>0.16666666666666666</v>
      </c>
      <c r="AH40" s="60">
        <f>PRODUCT(AG40,AE40)</f>
        <v>0.16666666666666666</v>
      </c>
      <c r="AI40" s="144"/>
      <c r="AJ40" s="4"/>
    </row>
    <row r="41" spans="1:36" s="95" customFormat="1" ht="13.5" customHeight="1" x14ac:dyDescent="0.2">
      <c r="A41" s="50" t="s">
        <v>476</v>
      </c>
      <c r="B41" s="5">
        <v>7</v>
      </c>
      <c r="C41" s="52" t="s">
        <v>76</v>
      </c>
      <c r="D41" s="50" t="s">
        <v>580</v>
      </c>
      <c r="E41" s="52">
        <v>43600</v>
      </c>
      <c r="F41" s="50" t="s">
        <v>581</v>
      </c>
      <c r="G41" s="113" t="s">
        <v>582</v>
      </c>
      <c r="H41" s="4"/>
      <c r="I41" s="80" t="s">
        <v>583</v>
      </c>
      <c r="J41" s="50" t="s">
        <v>584</v>
      </c>
      <c r="K41" s="53" t="s">
        <v>585</v>
      </c>
      <c r="L41" s="102" t="s">
        <v>586</v>
      </c>
      <c r="M41" s="104" t="s">
        <v>587</v>
      </c>
      <c r="N41" s="103">
        <v>5765</v>
      </c>
      <c r="O41" s="103" t="s">
        <v>588</v>
      </c>
      <c r="P41" s="81" t="s">
        <v>589</v>
      </c>
      <c r="Q41" s="50" t="s">
        <v>590</v>
      </c>
      <c r="R41" s="50" t="s">
        <v>591</v>
      </c>
      <c r="S41" s="50" t="s">
        <v>592</v>
      </c>
      <c r="T41" s="4"/>
      <c r="U41" s="4"/>
      <c r="V41" s="5" t="s">
        <v>41</v>
      </c>
      <c r="W41" s="5" t="s">
        <v>2028</v>
      </c>
      <c r="X41" s="5" t="s">
        <v>303</v>
      </c>
      <c r="Y41" s="57" t="s">
        <v>490</v>
      </c>
      <c r="Z41" s="4" t="s">
        <v>55</v>
      </c>
      <c r="AA41" s="62" t="s">
        <v>496</v>
      </c>
      <c r="AB41" s="62">
        <v>0.41666666666666669</v>
      </c>
      <c r="AC41" s="62">
        <v>0.58333333333333337</v>
      </c>
      <c r="AD41" s="62">
        <v>0.16666666666666666</v>
      </c>
      <c r="AE41" s="50">
        <v>1</v>
      </c>
      <c r="AF41" s="50">
        <v>4</v>
      </c>
      <c r="AG41" s="62">
        <v>0.16666666666666666</v>
      </c>
      <c r="AH41" s="60">
        <f>PRODUCT(AG41,AF41)</f>
        <v>0.66666666666666663</v>
      </c>
      <c r="AI41" s="4"/>
      <c r="AJ41" s="4"/>
    </row>
    <row r="42" spans="1:36" s="95" customFormat="1" ht="13.5" customHeight="1" x14ac:dyDescent="0.25">
      <c r="A42" s="50" t="s">
        <v>476</v>
      </c>
      <c r="B42" s="5">
        <v>7</v>
      </c>
      <c r="C42" s="52" t="s">
        <v>76</v>
      </c>
      <c r="D42" s="50" t="s">
        <v>580</v>
      </c>
      <c r="E42" s="52">
        <v>43600</v>
      </c>
      <c r="F42" s="50" t="s">
        <v>581</v>
      </c>
      <c r="G42" s="113" t="s">
        <v>582</v>
      </c>
      <c r="H42" s="4"/>
      <c r="I42" s="78" t="s">
        <v>511</v>
      </c>
      <c r="J42" s="63" t="s">
        <v>43</v>
      </c>
      <c r="K42" s="53" t="s">
        <v>612</v>
      </c>
      <c r="L42" s="107" t="s">
        <v>44</v>
      </c>
      <c r="M42" s="4" t="s">
        <v>1858</v>
      </c>
      <c r="N42" s="4">
        <v>55</v>
      </c>
      <c r="O42" s="4" t="s">
        <v>1859</v>
      </c>
      <c r="P42" s="4" t="s">
        <v>1860</v>
      </c>
      <c r="Q42" s="50" t="s">
        <v>590</v>
      </c>
      <c r="R42" s="50" t="s">
        <v>591</v>
      </c>
      <c r="S42" s="50" t="s">
        <v>592</v>
      </c>
      <c r="T42" s="4"/>
      <c r="U42" s="4"/>
      <c r="V42" s="50" t="s">
        <v>41</v>
      </c>
      <c r="W42" s="5" t="s">
        <v>42</v>
      </c>
      <c r="X42" s="5" t="s">
        <v>42</v>
      </c>
      <c r="Y42" s="57" t="s">
        <v>490</v>
      </c>
      <c r="Z42" s="63" t="s">
        <v>32</v>
      </c>
      <c r="AA42" s="62" t="s">
        <v>600</v>
      </c>
      <c r="AB42" s="72">
        <v>0.41666666666666669</v>
      </c>
      <c r="AC42" s="72">
        <v>0.70833333333333337</v>
      </c>
      <c r="AD42" s="59">
        <v>0.29166666666666669</v>
      </c>
      <c r="AE42" s="50">
        <v>1</v>
      </c>
      <c r="AF42" s="50">
        <v>4</v>
      </c>
      <c r="AG42" s="60">
        <f>MOD(AC42-AB42,1)</f>
        <v>0.29166666666666669</v>
      </c>
      <c r="AH42" s="60">
        <f>PRODUCT(AD42,AF42)</f>
        <v>1.1666666666666667</v>
      </c>
      <c r="AI42" s="4"/>
      <c r="AJ42" s="4"/>
    </row>
    <row r="43" spans="1:36" s="8" customFormat="1" ht="13.5" customHeight="1" x14ac:dyDescent="0.25">
      <c r="A43" s="50" t="s">
        <v>476</v>
      </c>
      <c r="B43" s="5">
        <v>9</v>
      </c>
      <c r="C43" s="52" t="s">
        <v>76</v>
      </c>
      <c r="D43" s="50" t="s">
        <v>619</v>
      </c>
      <c r="E43" s="52">
        <v>42248</v>
      </c>
      <c r="F43" s="50" t="s">
        <v>620</v>
      </c>
      <c r="G43" s="113" t="s">
        <v>621</v>
      </c>
      <c r="H43" s="50"/>
      <c r="I43" s="114" t="s">
        <v>1861</v>
      </c>
      <c r="J43" s="115" t="s">
        <v>622</v>
      </c>
      <c r="K43" s="50" t="s">
        <v>623</v>
      </c>
      <c r="L43" s="50" t="s">
        <v>624</v>
      </c>
      <c r="M43" s="50" t="s">
        <v>625</v>
      </c>
      <c r="N43" s="50">
        <v>1088</v>
      </c>
      <c r="O43" s="50" t="s">
        <v>626</v>
      </c>
      <c r="P43" s="50" t="s">
        <v>627</v>
      </c>
      <c r="Q43" s="50" t="s">
        <v>628</v>
      </c>
      <c r="R43" s="50" t="s">
        <v>629</v>
      </c>
      <c r="S43" s="50" t="s">
        <v>630</v>
      </c>
      <c r="T43" s="50"/>
      <c r="U43" s="50"/>
      <c r="V43" s="50" t="s">
        <v>41</v>
      </c>
      <c r="W43" s="5" t="s">
        <v>2028</v>
      </c>
      <c r="X43" s="50" t="s">
        <v>303</v>
      </c>
      <c r="Y43" s="203" t="s">
        <v>1862</v>
      </c>
      <c r="Z43" s="63" t="s">
        <v>36</v>
      </c>
      <c r="AA43" s="62" t="s">
        <v>613</v>
      </c>
      <c r="AB43" s="72">
        <v>0.41666666666666669</v>
      </c>
      <c r="AC43" s="72">
        <v>0.70833333333333337</v>
      </c>
      <c r="AD43" s="59">
        <v>0.29166666666666669</v>
      </c>
      <c r="AE43" s="50">
        <v>1</v>
      </c>
      <c r="AF43" s="50">
        <v>4</v>
      </c>
      <c r="AG43" s="60">
        <f>MOD(AC43-AB43,1)</f>
        <v>0.29166666666666669</v>
      </c>
      <c r="AH43" s="60">
        <f>PRODUCT(AD43,AF43)</f>
        <v>1.1666666666666667</v>
      </c>
      <c r="AI43" s="50"/>
      <c r="AJ43" s="4"/>
    </row>
    <row r="44" spans="1:36" s="8" customFormat="1" ht="13.5" customHeight="1" x14ac:dyDescent="0.2">
      <c r="A44" s="50" t="s">
        <v>476</v>
      </c>
      <c r="B44" s="5">
        <v>9</v>
      </c>
      <c r="C44" s="52" t="s">
        <v>76</v>
      </c>
      <c r="D44" s="50" t="s">
        <v>619</v>
      </c>
      <c r="E44" s="52">
        <v>42248</v>
      </c>
      <c r="F44" s="50" t="s">
        <v>620</v>
      </c>
      <c r="G44" s="113" t="s">
        <v>621</v>
      </c>
      <c r="H44" s="50"/>
      <c r="I44" s="114" t="s">
        <v>1861</v>
      </c>
      <c r="J44" s="81" t="s">
        <v>622</v>
      </c>
      <c r="K44" s="50" t="s">
        <v>622</v>
      </c>
      <c r="L44" s="50" t="s">
        <v>624</v>
      </c>
      <c r="M44" s="50" t="s">
        <v>631</v>
      </c>
      <c r="N44" s="50">
        <v>3605</v>
      </c>
      <c r="O44" s="50" t="s">
        <v>632</v>
      </c>
      <c r="P44" s="50" t="s">
        <v>633</v>
      </c>
      <c r="Q44" s="50" t="s">
        <v>628</v>
      </c>
      <c r="R44" s="50" t="s">
        <v>629</v>
      </c>
      <c r="S44" s="50" t="s">
        <v>630</v>
      </c>
      <c r="T44" s="50"/>
      <c r="U44" s="50"/>
      <c r="V44" s="50" t="s">
        <v>41</v>
      </c>
      <c r="W44" s="5" t="s">
        <v>2028</v>
      </c>
      <c r="X44" s="50" t="s">
        <v>303</v>
      </c>
      <c r="Y44" s="57" t="s">
        <v>490</v>
      </c>
      <c r="Z44" s="63" t="s">
        <v>36</v>
      </c>
      <c r="AA44" s="62" t="s">
        <v>613</v>
      </c>
      <c r="AB44" s="72">
        <v>0.41666666666666669</v>
      </c>
      <c r="AC44" s="72">
        <v>0.70833333333333337</v>
      </c>
      <c r="AD44" s="59">
        <v>0.29166666666666669</v>
      </c>
      <c r="AE44" s="50">
        <v>1</v>
      </c>
      <c r="AF44" s="50">
        <v>4</v>
      </c>
      <c r="AG44" s="60">
        <f>MOD(AC44-AB44,1)</f>
        <v>0.29166666666666669</v>
      </c>
      <c r="AH44" s="60">
        <f>PRODUCT(AD44,AF44)</f>
        <v>1.1666666666666667</v>
      </c>
      <c r="AI44" s="50"/>
      <c r="AJ44" s="4"/>
    </row>
    <row r="45" spans="1:36" s="8" customFormat="1" ht="13.5" customHeight="1" x14ac:dyDescent="0.2">
      <c r="A45" s="50" t="s">
        <v>476</v>
      </c>
      <c r="B45" s="5">
        <v>9</v>
      </c>
      <c r="C45" s="52" t="s">
        <v>76</v>
      </c>
      <c r="D45" s="50" t="s">
        <v>619</v>
      </c>
      <c r="E45" s="52">
        <v>42248</v>
      </c>
      <c r="F45" s="50" t="s">
        <v>620</v>
      </c>
      <c r="G45" s="113" t="s">
        <v>621</v>
      </c>
      <c r="H45" s="50"/>
      <c r="I45" s="50" t="s">
        <v>634</v>
      </c>
      <c r="J45" s="50" t="s">
        <v>635</v>
      </c>
      <c r="K45" s="116" t="s">
        <v>636</v>
      </c>
      <c r="L45" s="5" t="s">
        <v>637</v>
      </c>
      <c r="M45" s="50" t="s">
        <v>638</v>
      </c>
      <c r="N45" s="50">
        <v>91</v>
      </c>
      <c r="O45" s="50" t="s">
        <v>639</v>
      </c>
      <c r="P45" s="50" t="s">
        <v>640</v>
      </c>
      <c r="Q45" s="50" t="s">
        <v>628</v>
      </c>
      <c r="R45" s="50" t="s">
        <v>629</v>
      </c>
      <c r="S45" s="50" t="s">
        <v>630</v>
      </c>
      <c r="T45" s="50"/>
      <c r="U45" s="50"/>
      <c r="V45" s="120" t="s">
        <v>31</v>
      </c>
      <c r="W45" s="120" t="s">
        <v>641</v>
      </c>
      <c r="X45" s="120" t="s">
        <v>641</v>
      </c>
      <c r="Y45" s="57" t="s">
        <v>504</v>
      </c>
      <c r="Z45" s="63" t="s">
        <v>55</v>
      </c>
      <c r="AA45" s="62" t="s">
        <v>496</v>
      </c>
      <c r="AB45" s="62">
        <v>0.41666666666666669</v>
      </c>
      <c r="AC45" s="62">
        <v>0.58333333333333337</v>
      </c>
      <c r="AD45" s="62">
        <v>0.16666666666666666</v>
      </c>
      <c r="AE45" s="50">
        <v>1</v>
      </c>
      <c r="AF45" s="50">
        <v>4</v>
      </c>
      <c r="AG45" s="62">
        <v>0.16666666666666666</v>
      </c>
      <c r="AH45" s="60">
        <f>PRODUCT(AG45,AF45)</f>
        <v>0.66666666666666663</v>
      </c>
      <c r="AI45" s="50"/>
      <c r="AJ45" s="4"/>
    </row>
    <row r="46" spans="1:36" s="8" customFormat="1" ht="13.5" customHeight="1" x14ac:dyDescent="0.2">
      <c r="A46" s="50" t="s">
        <v>476</v>
      </c>
      <c r="B46" s="5">
        <v>9</v>
      </c>
      <c r="C46" s="52" t="s">
        <v>76</v>
      </c>
      <c r="D46" s="50" t="s">
        <v>619</v>
      </c>
      <c r="E46" s="52">
        <v>42248</v>
      </c>
      <c r="F46" s="50" t="s">
        <v>620</v>
      </c>
      <c r="G46" s="204" t="s">
        <v>621</v>
      </c>
      <c r="H46" s="50"/>
      <c r="I46" s="50" t="s">
        <v>634</v>
      </c>
      <c r="J46" s="50" t="s">
        <v>635</v>
      </c>
      <c r="K46" s="116" t="s">
        <v>642</v>
      </c>
      <c r="L46" s="205" t="s">
        <v>637</v>
      </c>
      <c r="M46" s="117" t="s">
        <v>643</v>
      </c>
      <c r="N46" s="50">
        <v>165</v>
      </c>
      <c r="O46" s="50" t="s">
        <v>644</v>
      </c>
      <c r="P46" s="50" t="s">
        <v>645</v>
      </c>
      <c r="Q46" s="50" t="s">
        <v>628</v>
      </c>
      <c r="R46" s="50" t="s">
        <v>629</v>
      </c>
      <c r="S46" s="50" t="s">
        <v>630</v>
      </c>
      <c r="T46" s="50"/>
      <c r="U46" s="50"/>
      <c r="V46" s="50" t="s">
        <v>31</v>
      </c>
      <c r="W46" s="50" t="s">
        <v>641</v>
      </c>
      <c r="X46" s="50" t="s">
        <v>641</v>
      </c>
      <c r="Y46" s="50" t="s">
        <v>530</v>
      </c>
      <c r="Z46" s="206" t="s">
        <v>496</v>
      </c>
      <c r="AA46" s="62" t="s">
        <v>496</v>
      </c>
      <c r="AB46" s="62">
        <v>0.41666666666666669</v>
      </c>
      <c r="AC46" s="62">
        <v>0.58333333333333337</v>
      </c>
      <c r="AD46" s="62">
        <v>0.16666666666666666</v>
      </c>
      <c r="AE46" s="50">
        <v>1</v>
      </c>
      <c r="AF46" s="50">
        <v>4</v>
      </c>
      <c r="AG46" s="62">
        <v>0.16666666666666666</v>
      </c>
      <c r="AH46" s="60">
        <f>PRODUCT(AG46,AF46)</f>
        <v>0.66666666666666663</v>
      </c>
      <c r="AI46" s="50"/>
      <c r="AJ46" s="4"/>
    </row>
    <row r="47" spans="1:36" s="8" customFormat="1" ht="13.5" customHeight="1" x14ac:dyDescent="0.2">
      <c r="A47" s="50" t="s">
        <v>476</v>
      </c>
      <c r="B47" s="5">
        <v>9</v>
      </c>
      <c r="C47" s="52" t="s">
        <v>76</v>
      </c>
      <c r="D47" s="50" t="s">
        <v>619</v>
      </c>
      <c r="E47" s="52">
        <v>42248</v>
      </c>
      <c r="F47" s="50" t="s">
        <v>620</v>
      </c>
      <c r="G47" s="113" t="s">
        <v>621</v>
      </c>
      <c r="H47" s="120"/>
      <c r="I47" s="207" t="s">
        <v>511</v>
      </c>
      <c r="J47" s="84" t="s">
        <v>43</v>
      </c>
      <c r="K47" s="152" t="s">
        <v>1863</v>
      </c>
      <c r="L47" s="107" t="s">
        <v>44</v>
      </c>
      <c r="M47" s="84" t="s">
        <v>1864</v>
      </c>
      <c r="N47" s="84">
        <v>3031</v>
      </c>
      <c r="O47" s="208" t="s">
        <v>1865</v>
      </c>
      <c r="P47" s="209" t="s">
        <v>1866</v>
      </c>
      <c r="Q47" s="120" t="s">
        <v>628</v>
      </c>
      <c r="R47" s="120" t="s">
        <v>629</v>
      </c>
      <c r="S47" s="120" t="s">
        <v>630</v>
      </c>
      <c r="T47" s="84"/>
      <c r="U47" s="84"/>
      <c r="V47" s="120" t="s">
        <v>41</v>
      </c>
      <c r="W47" s="84" t="s">
        <v>42</v>
      </c>
      <c r="X47" s="84" t="s">
        <v>42</v>
      </c>
      <c r="Y47" s="210" t="s">
        <v>504</v>
      </c>
      <c r="Z47" s="4" t="s">
        <v>32</v>
      </c>
      <c r="AA47" s="119" t="s">
        <v>600</v>
      </c>
      <c r="AB47" s="119">
        <v>0.58333333333333337</v>
      </c>
      <c r="AC47" s="211">
        <v>0.70833333333333337</v>
      </c>
      <c r="AD47" s="211">
        <v>0.125</v>
      </c>
      <c r="AE47" s="120">
        <v>1</v>
      </c>
      <c r="AF47" s="120">
        <v>4</v>
      </c>
      <c r="AG47" s="211">
        <f>MOD(AC47-AB47,1)</f>
        <v>0.125</v>
      </c>
      <c r="AH47" s="83">
        <f>PRODUCT(AG47,AF47)</f>
        <v>0.5</v>
      </c>
      <c r="AI47" s="84"/>
      <c r="AJ47" s="84"/>
    </row>
    <row r="48" spans="1:36" s="8" customFormat="1" ht="13.5" customHeight="1" x14ac:dyDescent="0.2">
      <c r="A48" s="50" t="s">
        <v>476</v>
      </c>
      <c r="B48" s="5">
        <v>9</v>
      </c>
      <c r="C48" s="52" t="s">
        <v>76</v>
      </c>
      <c r="D48" s="50" t="s">
        <v>619</v>
      </c>
      <c r="E48" s="52">
        <v>42248</v>
      </c>
      <c r="F48" s="50" t="s">
        <v>620</v>
      </c>
      <c r="G48" s="113" t="s">
        <v>621</v>
      </c>
      <c r="H48" s="50"/>
      <c r="I48" s="114" t="s">
        <v>1861</v>
      </c>
      <c r="J48" s="81" t="s">
        <v>622</v>
      </c>
      <c r="K48" s="50" t="s">
        <v>623</v>
      </c>
      <c r="L48" s="50" t="s">
        <v>624</v>
      </c>
      <c r="M48" s="212" t="s">
        <v>1867</v>
      </c>
      <c r="N48" s="4">
        <v>2401</v>
      </c>
      <c r="O48" s="53" t="s">
        <v>30</v>
      </c>
      <c r="P48" s="4" t="s">
        <v>1868</v>
      </c>
      <c r="Q48" s="50" t="s">
        <v>628</v>
      </c>
      <c r="R48" s="213" t="s">
        <v>1869</v>
      </c>
      <c r="S48" s="50" t="s">
        <v>630</v>
      </c>
      <c r="T48" s="4"/>
      <c r="U48" s="4"/>
      <c r="V48" s="50" t="s">
        <v>41</v>
      </c>
      <c r="W48" s="5" t="s">
        <v>2028</v>
      </c>
      <c r="X48" s="50" t="s">
        <v>303</v>
      </c>
      <c r="Y48" s="53" t="s">
        <v>1870</v>
      </c>
      <c r="Z48" s="63" t="s">
        <v>36</v>
      </c>
      <c r="AA48" s="62" t="s">
        <v>496</v>
      </c>
      <c r="AB48" s="62">
        <v>0.41666666666666669</v>
      </c>
      <c r="AC48" s="62">
        <v>0.58333333333333337</v>
      </c>
      <c r="AD48" s="62">
        <v>0.16666666666666666</v>
      </c>
      <c r="AE48" s="50">
        <v>1</v>
      </c>
      <c r="AF48" s="50">
        <v>4</v>
      </c>
      <c r="AG48" s="62">
        <v>0.16666666666666666</v>
      </c>
      <c r="AH48" s="60">
        <f>PRODUCT(AG48,AF48)</f>
        <v>0.66666666666666663</v>
      </c>
      <c r="AI48" s="4"/>
      <c r="AJ48" s="4"/>
    </row>
    <row r="49" spans="1:36" s="8" customFormat="1" ht="13.5" customHeight="1" x14ac:dyDescent="0.2">
      <c r="A49" s="50" t="s">
        <v>476</v>
      </c>
      <c r="B49" s="5">
        <v>10</v>
      </c>
      <c r="C49" s="52" t="s">
        <v>76</v>
      </c>
      <c r="D49" s="63" t="s">
        <v>646</v>
      </c>
      <c r="E49" s="75">
        <v>42830</v>
      </c>
      <c r="F49" s="76" t="s">
        <v>647</v>
      </c>
      <c r="G49" s="77" t="s">
        <v>648</v>
      </c>
      <c r="H49" s="63"/>
      <c r="I49" s="78" t="s">
        <v>511</v>
      </c>
      <c r="J49" s="63" t="s">
        <v>43</v>
      </c>
      <c r="K49" s="50" t="s">
        <v>649</v>
      </c>
      <c r="L49" s="50" t="s">
        <v>44</v>
      </c>
      <c r="M49" s="63" t="s">
        <v>650</v>
      </c>
      <c r="N49" s="63">
        <v>2255</v>
      </c>
      <c r="O49" s="63" t="s">
        <v>651</v>
      </c>
      <c r="P49" s="118" t="s">
        <v>652</v>
      </c>
      <c r="Q49" s="50" t="s">
        <v>653</v>
      </c>
      <c r="R49" s="155" t="s">
        <v>614</v>
      </c>
      <c r="S49" s="50" t="s">
        <v>518</v>
      </c>
      <c r="T49" s="118"/>
      <c r="U49" s="63"/>
      <c r="V49" s="50" t="s">
        <v>41</v>
      </c>
      <c r="W49" s="50" t="s">
        <v>42</v>
      </c>
      <c r="X49" s="50" t="s">
        <v>42</v>
      </c>
      <c r="Y49" s="57" t="s">
        <v>504</v>
      </c>
      <c r="Z49" s="4"/>
      <c r="AA49" s="4"/>
      <c r="AB49" s="4"/>
      <c r="AC49" s="4"/>
      <c r="AD49" s="4"/>
      <c r="AE49" s="4"/>
      <c r="AF49" s="4"/>
      <c r="AG49" s="4"/>
      <c r="AH49" s="4"/>
      <c r="AI49" s="78">
        <v>1163</v>
      </c>
      <c r="AJ49" s="50" t="s">
        <v>654</v>
      </c>
    </row>
    <row r="50" spans="1:36" s="8" customFormat="1" ht="13.5" customHeight="1" x14ac:dyDescent="0.2">
      <c r="A50" s="50" t="s">
        <v>476</v>
      </c>
      <c r="B50" s="5">
        <v>10</v>
      </c>
      <c r="C50" s="52" t="s">
        <v>76</v>
      </c>
      <c r="D50" s="63" t="s">
        <v>646</v>
      </c>
      <c r="E50" s="75">
        <v>42830</v>
      </c>
      <c r="F50" s="76" t="s">
        <v>647</v>
      </c>
      <c r="G50" s="77" t="s">
        <v>648</v>
      </c>
      <c r="H50" s="50"/>
      <c r="I50" s="80" t="s">
        <v>538</v>
      </c>
      <c r="J50" s="80" t="s">
        <v>655</v>
      </c>
      <c r="K50" s="50" t="s">
        <v>656</v>
      </c>
      <c r="L50" s="50" t="s">
        <v>526</v>
      </c>
      <c r="M50" s="79" t="s">
        <v>657</v>
      </c>
      <c r="N50" s="50">
        <v>105</v>
      </c>
      <c r="O50" s="79" t="s">
        <v>658</v>
      </c>
      <c r="P50" s="110" t="s">
        <v>659</v>
      </c>
      <c r="Q50" s="50" t="s">
        <v>653</v>
      </c>
      <c r="R50" s="155" t="s">
        <v>614</v>
      </c>
      <c r="S50" s="50" t="s">
        <v>518</v>
      </c>
      <c r="T50" s="79"/>
      <c r="U50" s="50"/>
      <c r="V50" s="62" t="s">
        <v>41</v>
      </c>
      <c r="W50" s="50" t="s">
        <v>42</v>
      </c>
      <c r="X50" s="50" t="s">
        <v>42</v>
      </c>
      <c r="Y50" s="57" t="s">
        <v>504</v>
      </c>
      <c r="Z50" s="4"/>
      <c r="AA50" s="4"/>
      <c r="AB50" s="4"/>
      <c r="AC50" s="4"/>
      <c r="AD50" s="4"/>
      <c r="AE50" s="4"/>
      <c r="AF50" s="4"/>
      <c r="AG50" s="4"/>
      <c r="AH50" s="4"/>
      <c r="AI50" s="121">
        <v>1397</v>
      </c>
      <c r="AJ50" s="60"/>
    </row>
    <row r="51" spans="1:36" s="8" customFormat="1" ht="13.5" customHeight="1" x14ac:dyDescent="0.2">
      <c r="A51" s="50" t="s">
        <v>476</v>
      </c>
      <c r="B51" s="5">
        <v>10</v>
      </c>
      <c r="C51" s="52" t="s">
        <v>76</v>
      </c>
      <c r="D51" s="50" t="s">
        <v>646</v>
      </c>
      <c r="E51" s="75">
        <v>42830</v>
      </c>
      <c r="F51" s="76" t="s">
        <v>647</v>
      </c>
      <c r="G51" s="77" t="s">
        <v>648</v>
      </c>
      <c r="H51" s="50"/>
      <c r="I51" s="80" t="s">
        <v>538</v>
      </c>
      <c r="J51" s="50" t="s">
        <v>655</v>
      </c>
      <c r="K51" s="50" t="s">
        <v>661</v>
      </c>
      <c r="L51" s="50" t="s">
        <v>526</v>
      </c>
      <c r="M51" s="50" t="s">
        <v>662</v>
      </c>
      <c r="N51" s="50">
        <v>752</v>
      </c>
      <c r="O51" s="50" t="s">
        <v>663</v>
      </c>
      <c r="P51" s="79" t="s">
        <v>664</v>
      </c>
      <c r="Q51" s="50" t="s">
        <v>653</v>
      </c>
      <c r="R51" s="63" t="s">
        <v>614</v>
      </c>
      <c r="S51" s="50" t="s">
        <v>518</v>
      </c>
      <c r="T51" s="79"/>
      <c r="U51" s="50"/>
      <c r="V51" s="62" t="s">
        <v>41</v>
      </c>
      <c r="W51" s="50" t="s">
        <v>42</v>
      </c>
      <c r="X51" s="50" t="s">
        <v>42</v>
      </c>
      <c r="Y51" s="57" t="s">
        <v>504</v>
      </c>
      <c r="Z51" s="4"/>
      <c r="AA51" s="4"/>
      <c r="AB51" s="4"/>
      <c r="AC51" s="4"/>
      <c r="AD51" s="4"/>
      <c r="AE51" s="4"/>
      <c r="AF51" s="4"/>
      <c r="AG51" s="4"/>
      <c r="AH51" s="4"/>
      <c r="AI51" s="78">
        <v>1308</v>
      </c>
      <c r="AJ51" s="60"/>
    </row>
    <row r="52" spans="1:36" s="8" customFormat="1" ht="13.5" customHeight="1" x14ac:dyDescent="0.2">
      <c r="A52" s="50" t="s">
        <v>476</v>
      </c>
      <c r="B52" s="5">
        <v>10</v>
      </c>
      <c r="C52" s="52" t="s">
        <v>76</v>
      </c>
      <c r="D52" s="50" t="s">
        <v>646</v>
      </c>
      <c r="E52" s="75">
        <v>42830</v>
      </c>
      <c r="F52" s="76" t="s">
        <v>647</v>
      </c>
      <c r="G52" s="77" t="s">
        <v>648</v>
      </c>
      <c r="H52" s="50"/>
      <c r="I52" s="80" t="s">
        <v>538</v>
      </c>
      <c r="J52" s="50" t="s">
        <v>655</v>
      </c>
      <c r="K52" s="50" t="s">
        <v>665</v>
      </c>
      <c r="L52" s="50" t="s">
        <v>526</v>
      </c>
      <c r="M52" s="50" t="s">
        <v>666</v>
      </c>
      <c r="N52" s="50">
        <v>1491</v>
      </c>
      <c r="O52" s="50" t="s">
        <v>667</v>
      </c>
      <c r="P52" s="79" t="s">
        <v>668</v>
      </c>
      <c r="Q52" s="50" t="s">
        <v>653</v>
      </c>
      <c r="R52" s="155" t="s">
        <v>614</v>
      </c>
      <c r="S52" s="50" t="s">
        <v>518</v>
      </c>
      <c r="T52" s="79"/>
      <c r="U52" s="50"/>
      <c r="V52" s="62" t="s">
        <v>41</v>
      </c>
      <c r="W52" s="50" t="s">
        <v>42</v>
      </c>
      <c r="X52" s="50" t="s">
        <v>42</v>
      </c>
      <c r="Y52" s="57" t="s">
        <v>504</v>
      </c>
      <c r="Z52" s="4"/>
      <c r="AA52" s="4"/>
      <c r="AB52" s="4"/>
      <c r="AC52" s="4"/>
      <c r="AD52" s="4"/>
      <c r="AE52" s="4"/>
      <c r="AF52" s="4"/>
      <c r="AG52" s="4"/>
      <c r="AH52" s="4"/>
      <c r="AI52" s="78">
        <v>1322</v>
      </c>
      <c r="AJ52" s="60"/>
    </row>
    <row r="53" spans="1:36" s="8" customFormat="1" ht="13.5" customHeight="1" x14ac:dyDescent="0.2">
      <c r="A53" s="50" t="s">
        <v>476</v>
      </c>
      <c r="B53" s="5">
        <v>10</v>
      </c>
      <c r="C53" s="52" t="s">
        <v>76</v>
      </c>
      <c r="D53" s="50" t="s">
        <v>646</v>
      </c>
      <c r="E53" s="75">
        <v>42830</v>
      </c>
      <c r="F53" s="76" t="s">
        <v>647</v>
      </c>
      <c r="G53" s="77" t="s">
        <v>648</v>
      </c>
      <c r="H53" s="50"/>
      <c r="I53" s="80" t="s">
        <v>538</v>
      </c>
      <c r="J53" s="50" t="s">
        <v>655</v>
      </c>
      <c r="K53" s="50" t="s">
        <v>669</v>
      </c>
      <c r="L53" s="50" t="s">
        <v>526</v>
      </c>
      <c r="M53" s="50" t="s">
        <v>670</v>
      </c>
      <c r="N53" s="50" t="s">
        <v>671</v>
      </c>
      <c r="O53" s="50" t="s">
        <v>30</v>
      </c>
      <c r="P53" s="79" t="s">
        <v>672</v>
      </c>
      <c r="Q53" s="50" t="s">
        <v>653</v>
      </c>
      <c r="R53" s="50" t="s">
        <v>673</v>
      </c>
      <c r="S53" s="50" t="s">
        <v>518</v>
      </c>
      <c r="T53" s="79"/>
      <c r="U53" s="50"/>
      <c r="V53" s="62" t="s">
        <v>41</v>
      </c>
      <c r="W53" s="50" t="s">
        <v>42</v>
      </c>
      <c r="X53" s="50" t="s">
        <v>42</v>
      </c>
      <c r="Y53" s="57" t="s">
        <v>504</v>
      </c>
      <c r="Z53" s="4"/>
      <c r="AA53" s="4"/>
      <c r="AB53" s="4"/>
      <c r="AC53" s="4"/>
      <c r="AD53" s="4"/>
      <c r="AE53" s="4"/>
      <c r="AF53" s="4"/>
      <c r="AG53" s="4"/>
      <c r="AH53" s="4"/>
      <c r="AI53" s="78">
        <v>1351</v>
      </c>
      <c r="AJ53" s="60"/>
    </row>
    <row r="54" spans="1:36" s="8" customFormat="1" ht="13.5" customHeight="1" x14ac:dyDescent="0.2">
      <c r="A54" s="50" t="s">
        <v>476</v>
      </c>
      <c r="B54" s="5">
        <v>10</v>
      </c>
      <c r="C54" s="52" t="s">
        <v>76</v>
      </c>
      <c r="D54" s="50" t="s">
        <v>646</v>
      </c>
      <c r="E54" s="75">
        <v>42830</v>
      </c>
      <c r="F54" s="76" t="s">
        <v>647</v>
      </c>
      <c r="G54" s="77" t="s">
        <v>648</v>
      </c>
      <c r="H54" s="50"/>
      <c r="I54" s="80" t="s">
        <v>538</v>
      </c>
      <c r="J54" s="80" t="s">
        <v>655</v>
      </c>
      <c r="K54" s="50" t="s">
        <v>674</v>
      </c>
      <c r="L54" s="50" t="s">
        <v>526</v>
      </c>
      <c r="M54" s="50" t="s">
        <v>675</v>
      </c>
      <c r="N54" s="50">
        <v>2013</v>
      </c>
      <c r="O54" s="50" t="s">
        <v>676</v>
      </c>
      <c r="P54" s="79" t="s">
        <v>677</v>
      </c>
      <c r="Q54" s="50" t="s">
        <v>653</v>
      </c>
      <c r="R54" s="63" t="s">
        <v>614</v>
      </c>
      <c r="S54" s="50" t="s">
        <v>518</v>
      </c>
      <c r="T54" s="79"/>
      <c r="U54" s="50"/>
      <c r="V54" s="62" t="s">
        <v>41</v>
      </c>
      <c r="W54" s="50" t="s">
        <v>42</v>
      </c>
      <c r="X54" s="50" t="s">
        <v>42</v>
      </c>
      <c r="Y54" s="57" t="s">
        <v>504</v>
      </c>
      <c r="Z54" s="4"/>
      <c r="AA54" s="4"/>
      <c r="AB54" s="4"/>
      <c r="AC54" s="4"/>
      <c r="AD54" s="4"/>
      <c r="AE54" s="4"/>
      <c r="AF54" s="4"/>
      <c r="AG54" s="4"/>
      <c r="AH54" s="4"/>
      <c r="AI54" s="78">
        <v>1302</v>
      </c>
      <c r="AJ54" s="60"/>
    </row>
    <row r="55" spans="1:36" s="8" customFormat="1" ht="13.5" customHeight="1" x14ac:dyDescent="0.2">
      <c r="A55" s="50" t="s">
        <v>476</v>
      </c>
      <c r="B55" s="5">
        <v>10</v>
      </c>
      <c r="C55" s="52" t="s">
        <v>76</v>
      </c>
      <c r="D55" s="63" t="s">
        <v>646</v>
      </c>
      <c r="E55" s="75">
        <v>42830</v>
      </c>
      <c r="F55" s="76" t="s">
        <v>647</v>
      </c>
      <c r="G55" s="77" t="s">
        <v>648</v>
      </c>
      <c r="H55" s="50"/>
      <c r="I55" s="78" t="s">
        <v>511</v>
      </c>
      <c r="J55" s="80" t="s">
        <v>43</v>
      </c>
      <c r="K55" s="50" t="s">
        <v>678</v>
      </c>
      <c r="L55" s="50" t="s">
        <v>44</v>
      </c>
      <c r="M55" s="50" t="s">
        <v>679</v>
      </c>
      <c r="N55" s="50">
        <v>1542</v>
      </c>
      <c r="O55" s="50" t="s">
        <v>680</v>
      </c>
      <c r="P55" s="79" t="s">
        <v>681</v>
      </c>
      <c r="Q55" s="50" t="s">
        <v>682</v>
      </c>
      <c r="R55" s="63" t="s">
        <v>683</v>
      </c>
      <c r="S55" s="50" t="s">
        <v>518</v>
      </c>
      <c r="T55" s="79"/>
      <c r="U55" s="50"/>
      <c r="V55" s="50" t="s">
        <v>41</v>
      </c>
      <c r="W55" s="50" t="s">
        <v>42</v>
      </c>
      <c r="X55" s="50" t="s">
        <v>42</v>
      </c>
      <c r="Y55" s="50" t="s">
        <v>605</v>
      </c>
      <c r="Z55" s="4"/>
      <c r="AA55" s="4"/>
      <c r="AB55" s="4"/>
      <c r="AC55" s="4"/>
      <c r="AD55" s="4"/>
      <c r="AE55" s="4"/>
      <c r="AF55" s="4"/>
      <c r="AG55" s="4"/>
      <c r="AH55" s="4"/>
      <c r="AI55" s="78">
        <v>1430</v>
      </c>
      <c r="AJ55" s="60" t="s">
        <v>684</v>
      </c>
    </row>
    <row r="56" spans="1:36" s="8" customFormat="1" ht="13.5" customHeight="1" x14ac:dyDescent="0.2">
      <c r="A56" s="50" t="s">
        <v>476</v>
      </c>
      <c r="B56" s="5">
        <v>10</v>
      </c>
      <c r="C56" s="52" t="s">
        <v>76</v>
      </c>
      <c r="D56" s="63" t="s">
        <v>646</v>
      </c>
      <c r="E56" s="75">
        <v>42830</v>
      </c>
      <c r="F56" s="76" t="s">
        <v>647</v>
      </c>
      <c r="G56" s="77" t="s">
        <v>648</v>
      </c>
      <c r="H56" s="50"/>
      <c r="I56" s="78" t="s">
        <v>511</v>
      </c>
      <c r="J56" s="80" t="s">
        <v>43</v>
      </c>
      <c r="K56" s="50" t="s">
        <v>685</v>
      </c>
      <c r="L56" s="50" t="s">
        <v>44</v>
      </c>
      <c r="M56" s="50" t="s">
        <v>686</v>
      </c>
      <c r="N56" s="50">
        <v>669</v>
      </c>
      <c r="O56" s="50" t="s">
        <v>687</v>
      </c>
      <c r="P56" s="79" t="s">
        <v>688</v>
      </c>
      <c r="Q56" s="50" t="s">
        <v>682</v>
      </c>
      <c r="R56" s="63" t="s">
        <v>689</v>
      </c>
      <c r="S56" s="50" t="s">
        <v>518</v>
      </c>
      <c r="T56" s="79"/>
      <c r="U56" s="50"/>
      <c r="V56" s="50" t="s">
        <v>41</v>
      </c>
      <c r="W56" s="50" t="s">
        <v>42</v>
      </c>
      <c r="X56" s="50" t="s">
        <v>42</v>
      </c>
      <c r="Y56" s="50" t="s">
        <v>605</v>
      </c>
      <c r="Z56" s="4"/>
      <c r="AA56" s="4"/>
      <c r="AB56" s="4"/>
      <c r="AC56" s="4"/>
      <c r="AD56" s="4"/>
      <c r="AE56" s="4"/>
      <c r="AF56" s="4"/>
      <c r="AG56" s="4"/>
      <c r="AH56" s="4"/>
      <c r="AI56" s="78">
        <v>1260</v>
      </c>
      <c r="AJ56" s="50" t="s">
        <v>690</v>
      </c>
    </row>
    <row r="57" spans="1:36" s="8" customFormat="1" ht="13.5" customHeight="1" x14ac:dyDescent="0.2">
      <c r="A57" s="50" t="s">
        <v>476</v>
      </c>
      <c r="B57" s="5">
        <v>10</v>
      </c>
      <c r="C57" s="52" t="s">
        <v>76</v>
      </c>
      <c r="D57" s="63" t="s">
        <v>646</v>
      </c>
      <c r="E57" s="75">
        <v>42830</v>
      </c>
      <c r="F57" s="76" t="s">
        <v>647</v>
      </c>
      <c r="G57" s="77" t="s">
        <v>648</v>
      </c>
      <c r="H57" s="63"/>
      <c r="I57" s="78" t="s">
        <v>511</v>
      </c>
      <c r="J57" s="80" t="s">
        <v>43</v>
      </c>
      <c r="K57" s="50" t="s">
        <v>691</v>
      </c>
      <c r="L57" s="50" t="s">
        <v>44</v>
      </c>
      <c r="M57" s="50" t="s">
        <v>692</v>
      </c>
      <c r="N57" s="50">
        <v>1835</v>
      </c>
      <c r="O57" s="50" t="s">
        <v>693</v>
      </c>
      <c r="P57" s="79" t="s">
        <v>694</v>
      </c>
      <c r="Q57" s="50" t="s">
        <v>682</v>
      </c>
      <c r="R57" s="50" t="s">
        <v>673</v>
      </c>
      <c r="S57" s="50" t="s">
        <v>518</v>
      </c>
      <c r="T57" s="79"/>
      <c r="U57" s="50"/>
      <c r="V57" s="62" t="s">
        <v>41</v>
      </c>
      <c r="W57" s="50" t="s">
        <v>42</v>
      </c>
      <c r="X57" s="50" t="s">
        <v>42</v>
      </c>
      <c r="Y57" s="50" t="s">
        <v>605</v>
      </c>
      <c r="Z57" s="4"/>
      <c r="AA57" s="4"/>
      <c r="AB57" s="4"/>
      <c r="AC57" s="4"/>
      <c r="AD57" s="4"/>
      <c r="AE57" s="4"/>
      <c r="AF57" s="4"/>
      <c r="AG57" s="4"/>
      <c r="AH57" s="4"/>
      <c r="AI57" s="78">
        <v>3301</v>
      </c>
      <c r="AJ57" s="50" t="s">
        <v>695</v>
      </c>
    </row>
    <row r="58" spans="1:36" s="8" customFormat="1" ht="13.5" customHeight="1" x14ac:dyDescent="0.2">
      <c r="A58" s="50" t="s">
        <v>476</v>
      </c>
      <c r="B58" s="5">
        <v>10</v>
      </c>
      <c r="C58" s="52" t="s">
        <v>76</v>
      </c>
      <c r="D58" s="50" t="s">
        <v>646</v>
      </c>
      <c r="E58" s="75">
        <v>42830</v>
      </c>
      <c r="F58" s="76" t="s">
        <v>647</v>
      </c>
      <c r="G58" s="77" t="s">
        <v>648</v>
      </c>
      <c r="H58" s="50"/>
      <c r="I58" s="80" t="s">
        <v>538</v>
      </c>
      <c r="J58" s="50" t="s">
        <v>655</v>
      </c>
      <c r="K58" s="50" t="s">
        <v>696</v>
      </c>
      <c r="L58" s="50" t="s">
        <v>526</v>
      </c>
      <c r="M58" s="50" t="s">
        <v>697</v>
      </c>
      <c r="N58" s="50">
        <v>1400</v>
      </c>
      <c r="O58" s="50" t="s">
        <v>680</v>
      </c>
      <c r="P58" s="79" t="s">
        <v>698</v>
      </c>
      <c r="Q58" s="50" t="s">
        <v>682</v>
      </c>
      <c r="R58" s="50" t="s">
        <v>683</v>
      </c>
      <c r="S58" s="50" t="s">
        <v>518</v>
      </c>
      <c r="T58" s="79"/>
      <c r="U58" s="50"/>
      <c r="V58" s="62" t="s">
        <v>41</v>
      </c>
      <c r="W58" s="50" t="s">
        <v>42</v>
      </c>
      <c r="X58" s="50" t="s">
        <v>42</v>
      </c>
      <c r="Y58" s="50" t="s">
        <v>605</v>
      </c>
      <c r="Z58" s="4"/>
      <c r="AA58" s="4"/>
      <c r="AB58" s="4"/>
      <c r="AC58" s="4"/>
      <c r="AD58" s="4"/>
      <c r="AE58" s="4"/>
      <c r="AF58" s="4"/>
      <c r="AG58" s="4"/>
      <c r="AH58" s="4"/>
      <c r="AI58" s="78">
        <v>2066</v>
      </c>
      <c r="AJ58" s="50"/>
    </row>
    <row r="59" spans="1:36" s="8" customFormat="1" ht="13.5" customHeight="1" x14ac:dyDescent="0.2">
      <c r="A59" s="50" t="s">
        <v>476</v>
      </c>
      <c r="B59" s="5">
        <v>10</v>
      </c>
      <c r="C59" s="52" t="s">
        <v>76</v>
      </c>
      <c r="D59" s="50" t="s">
        <v>646</v>
      </c>
      <c r="E59" s="75">
        <v>42830</v>
      </c>
      <c r="F59" s="76" t="s">
        <v>647</v>
      </c>
      <c r="G59" s="77" t="s">
        <v>648</v>
      </c>
      <c r="H59" s="50"/>
      <c r="I59" s="80" t="s">
        <v>538</v>
      </c>
      <c r="J59" s="80" t="s">
        <v>655</v>
      </c>
      <c r="K59" s="50" t="s">
        <v>699</v>
      </c>
      <c r="L59" s="50" t="s">
        <v>526</v>
      </c>
      <c r="M59" s="79" t="s">
        <v>700</v>
      </c>
      <c r="N59" s="50">
        <v>1635</v>
      </c>
      <c r="O59" s="79" t="s">
        <v>30</v>
      </c>
      <c r="P59" s="110" t="s">
        <v>701</v>
      </c>
      <c r="Q59" s="50" t="s">
        <v>702</v>
      </c>
      <c r="R59" s="79" t="s">
        <v>702</v>
      </c>
      <c r="S59" s="50" t="s">
        <v>518</v>
      </c>
      <c r="T59" s="79"/>
      <c r="U59" s="50"/>
      <c r="V59" s="62" t="s">
        <v>41</v>
      </c>
      <c r="W59" s="50" t="s">
        <v>42</v>
      </c>
      <c r="X59" s="50" t="s">
        <v>42</v>
      </c>
      <c r="Y59" s="74" t="s">
        <v>605</v>
      </c>
      <c r="Z59" s="4"/>
      <c r="AA59" s="4"/>
      <c r="AB59" s="4"/>
      <c r="AC59" s="4"/>
      <c r="AD59" s="4"/>
      <c r="AE59" s="4"/>
      <c r="AF59" s="4"/>
      <c r="AG59" s="4"/>
      <c r="AH59" s="4"/>
      <c r="AI59" s="121">
        <v>1323</v>
      </c>
      <c r="AJ59" s="50"/>
    </row>
    <row r="60" spans="1:36" s="8" customFormat="1" ht="13.5" customHeight="1" x14ac:dyDescent="0.2">
      <c r="A60" s="50" t="s">
        <v>476</v>
      </c>
      <c r="B60" s="5">
        <v>10</v>
      </c>
      <c r="C60" s="52" t="s">
        <v>76</v>
      </c>
      <c r="D60" s="63" t="s">
        <v>646</v>
      </c>
      <c r="E60" s="75">
        <v>42830</v>
      </c>
      <c r="F60" s="76" t="s">
        <v>647</v>
      </c>
      <c r="G60" s="77" t="s">
        <v>648</v>
      </c>
      <c r="H60" s="214"/>
      <c r="I60" s="111" t="s">
        <v>703</v>
      </c>
      <c r="J60" s="50" t="s">
        <v>704</v>
      </c>
      <c r="K60" s="63" t="s">
        <v>705</v>
      </c>
      <c r="L60" s="112" t="s">
        <v>706</v>
      </c>
      <c r="M60" s="50" t="s">
        <v>707</v>
      </c>
      <c r="N60" s="50">
        <v>1828</v>
      </c>
      <c r="O60" s="215" t="s">
        <v>683</v>
      </c>
      <c r="P60" s="79" t="s">
        <v>708</v>
      </c>
      <c r="Q60" s="50" t="s">
        <v>682</v>
      </c>
      <c r="R60" s="63" t="s">
        <v>683</v>
      </c>
      <c r="S60" s="50" t="s">
        <v>518</v>
      </c>
      <c r="T60" s="118"/>
      <c r="U60" s="62"/>
      <c r="V60" s="62" t="s">
        <v>41</v>
      </c>
      <c r="W60" s="74" t="s">
        <v>42</v>
      </c>
      <c r="X60" s="74" t="s">
        <v>42</v>
      </c>
      <c r="Y60" s="161" t="s">
        <v>530</v>
      </c>
      <c r="Z60" s="4"/>
      <c r="AA60" s="4"/>
      <c r="AB60" s="4"/>
      <c r="AC60" s="4"/>
      <c r="AD60" s="4"/>
      <c r="AE60" s="4"/>
      <c r="AF60" s="4"/>
      <c r="AG60" s="4"/>
      <c r="AH60" s="4"/>
      <c r="AI60" s="60"/>
      <c r="AJ60" s="50"/>
    </row>
    <row r="61" spans="1:36" s="8" customFormat="1" ht="13.5" customHeight="1" x14ac:dyDescent="0.2">
      <c r="A61" s="50" t="s">
        <v>476</v>
      </c>
      <c r="B61" s="5">
        <v>10</v>
      </c>
      <c r="C61" s="52" t="s">
        <v>76</v>
      </c>
      <c r="D61" s="63" t="s">
        <v>646</v>
      </c>
      <c r="E61" s="75">
        <v>42830</v>
      </c>
      <c r="F61" s="76" t="s">
        <v>647</v>
      </c>
      <c r="G61" s="77" t="s">
        <v>648</v>
      </c>
      <c r="H61" s="50"/>
      <c r="I61" s="111" t="s">
        <v>703</v>
      </c>
      <c r="J61" s="50" t="s">
        <v>704</v>
      </c>
      <c r="K61" s="50" t="s">
        <v>709</v>
      </c>
      <c r="L61" s="50" t="s">
        <v>706</v>
      </c>
      <c r="M61" s="50" t="s">
        <v>710</v>
      </c>
      <c r="N61" s="50">
        <v>2751</v>
      </c>
      <c r="O61" s="50" t="s">
        <v>687</v>
      </c>
      <c r="P61" s="79" t="s">
        <v>711</v>
      </c>
      <c r="Q61" s="50" t="s">
        <v>682</v>
      </c>
      <c r="R61" s="63" t="s">
        <v>689</v>
      </c>
      <c r="S61" s="50" t="s">
        <v>518</v>
      </c>
      <c r="T61" s="79"/>
      <c r="U61" s="50"/>
      <c r="V61" s="62" t="s">
        <v>41</v>
      </c>
      <c r="W61" s="50" t="s">
        <v>42</v>
      </c>
      <c r="X61" s="50" t="s">
        <v>42</v>
      </c>
      <c r="Y61" s="161" t="s">
        <v>530</v>
      </c>
      <c r="Z61" s="4"/>
      <c r="AA61" s="4"/>
      <c r="AB61" s="4"/>
      <c r="AC61" s="4"/>
      <c r="AD61" s="4"/>
      <c r="AE61" s="4"/>
      <c r="AF61" s="4"/>
      <c r="AG61" s="4"/>
      <c r="AH61" s="4"/>
      <c r="AI61" s="60"/>
      <c r="AJ61" s="50"/>
    </row>
    <row r="62" spans="1:36" s="8" customFormat="1" ht="13.5" customHeight="1" x14ac:dyDescent="0.2">
      <c r="A62" s="50" t="s">
        <v>476</v>
      </c>
      <c r="B62" s="5">
        <v>10</v>
      </c>
      <c r="C62" s="52" t="s">
        <v>76</v>
      </c>
      <c r="D62" s="63" t="s">
        <v>646</v>
      </c>
      <c r="E62" s="75">
        <v>42830</v>
      </c>
      <c r="F62" s="76" t="s">
        <v>647</v>
      </c>
      <c r="G62" s="77" t="s">
        <v>648</v>
      </c>
      <c r="H62" s="50"/>
      <c r="I62" s="80" t="s">
        <v>538</v>
      </c>
      <c r="J62" s="50" t="s">
        <v>524</v>
      </c>
      <c r="K62" s="50" t="s">
        <v>712</v>
      </c>
      <c r="L62" s="50" t="s">
        <v>526</v>
      </c>
      <c r="M62" s="50" t="s">
        <v>713</v>
      </c>
      <c r="N62" s="63">
        <v>899</v>
      </c>
      <c r="O62" s="63" t="s">
        <v>714</v>
      </c>
      <c r="P62" s="118" t="s">
        <v>715</v>
      </c>
      <c r="Q62" s="50" t="s">
        <v>653</v>
      </c>
      <c r="R62" s="63" t="s">
        <v>614</v>
      </c>
      <c r="S62" s="50" t="s">
        <v>518</v>
      </c>
      <c r="T62" s="118" t="s">
        <v>716</v>
      </c>
      <c r="U62" s="63"/>
      <c r="V62" s="50" t="s">
        <v>41</v>
      </c>
      <c r="W62" s="50" t="s">
        <v>42</v>
      </c>
      <c r="X62" s="50" t="s">
        <v>42</v>
      </c>
      <c r="Y62" s="161" t="s">
        <v>530</v>
      </c>
      <c r="Z62" s="4"/>
      <c r="AA62" s="4"/>
      <c r="AB62" s="4"/>
      <c r="AC62" s="4"/>
      <c r="AD62" s="4"/>
      <c r="AE62" s="4"/>
      <c r="AF62" s="4"/>
      <c r="AG62" s="4"/>
      <c r="AH62" s="4"/>
      <c r="AI62" s="78">
        <v>1341</v>
      </c>
      <c r="AJ62" s="60"/>
    </row>
    <row r="63" spans="1:36" s="8" customFormat="1" ht="13.5" customHeight="1" x14ac:dyDescent="0.2">
      <c r="A63" s="50" t="s">
        <v>476</v>
      </c>
      <c r="B63" s="5">
        <v>10</v>
      </c>
      <c r="C63" s="52" t="s">
        <v>76</v>
      </c>
      <c r="D63" s="63" t="s">
        <v>646</v>
      </c>
      <c r="E63" s="75">
        <v>42830</v>
      </c>
      <c r="F63" s="76" t="s">
        <v>647</v>
      </c>
      <c r="G63" s="77" t="s">
        <v>648</v>
      </c>
      <c r="H63" s="50"/>
      <c r="I63" s="80" t="s">
        <v>538</v>
      </c>
      <c r="J63" s="50" t="s">
        <v>655</v>
      </c>
      <c r="K63" s="50" t="s">
        <v>717</v>
      </c>
      <c r="L63" s="50" t="s">
        <v>526</v>
      </c>
      <c r="M63" s="50" t="s">
        <v>718</v>
      </c>
      <c r="N63" s="50">
        <v>16741</v>
      </c>
      <c r="O63" s="50" t="s">
        <v>719</v>
      </c>
      <c r="P63" s="79" t="s">
        <v>720</v>
      </c>
      <c r="Q63" s="50" t="s">
        <v>653</v>
      </c>
      <c r="R63" s="50" t="s">
        <v>660</v>
      </c>
      <c r="S63" s="50" t="s">
        <v>518</v>
      </c>
      <c r="T63" s="79"/>
      <c r="U63" s="50"/>
      <c r="V63" s="62" t="s">
        <v>41</v>
      </c>
      <c r="W63" s="50" t="s">
        <v>42</v>
      </c>
      <c r="X63" s="50" t="s">
        <v>42</v>
      </c>
      <c r="Y63" s="161" t="s">
        <v>530</v>
      </c>
      <c r="Z63" s="4"/>
      <c r="AA63" s="4"/>
      <c r="AB63" s="4"/>
      <c r="AC63" s="4"/>
      <c r="AD63" s="4"/>
      <c r="AE63" s="4"/>
      <c r="AF63" s="4"/>
      <c r="AG63" s="4"/>
      <c r="AH63" s="4"/>
      <c r="AI63" s="78">
        <v>1688</v>
      </c>
      <c r="AJ63" s="60"/>
    </row>
    <row r="64" spans="1:36" s="8" customFormat="1" ht="13.5" customHeight="1" x14ac:dyDescent="0.2">
      <c r="A64" s="50" t="s">
        <v>476</v>
      </c>
      <c r="B64" s="5">
        <v>10</v>
      </c>
      <c r="C64" s="52" t="s">
        <v>76</v>
      </c>
      <c r="D64" s="63" t="s">
        <v>646</v>
      </c>
      <c r="E64" s="75">
        <v>42830</v>
      </c>
      <c r="F64" s="76" t="s">
        <v>647</v>
      </c>
      <c r="G64" s="77" t="s">
        <v>648</v>
      </c>
      <c r="H64" s="50"/>
      <c r="I64" s="80" t="s">
        <v>538</v>
      </c>
      <c r="J64" s="50" t="s">
        <v>524</v>
      </c>
      <c r="K64" s="50" t="s">
        <v>721</v>
      </c>
      <c r="L64" s="50" t="s">
        <v>526</v>
      </c>
      <c r="M64" s="50" t="s">
        <v>722</v>
      </c>
      <c r="N64" s="50">
        <v>459</v>
      </c>
      <c r="O64" s="50" t="s">
        <v>723</v>
      </c>
      <c r="P64" s="121" t="s">
        <v>724</v>
      </c>
      <c r="Q64" s="50" t="s">
        <v>653</v>
      </c>
      <c r="R64" s="50" t="s">
        <v>614</v>
      </c>
      <c r="S64" s="50" t="s">
        <v>518</v>
      </c>
      <c r="T64" s="79" t="s">
        <v>725</v>
      </c>
      <c r="U64" s="50"/>
      <c r="V64" s="50" t="s">
        <v>41</v>
      </c>
      <c r="W64" s="50" t="s">
        <v>42</v>
      </c>
      <c r="X64" s="50" t="s">
        <v>42</v>
      </c>
      <c r="Y64" s="161" t="s">
        <v>530</v>
      </c>
      <c r="Z64" s="4"/>
      <c r="AA64" s="4"/>
      <c r="AB64" s="4"/>
      <c r="AC64" s="4"/>
      <c r="AD64" s="4"/>
      <c r="AE64" s="4"/>
      <c r="AF64" s="4"/>
      <c r="AG64" s="4"/>
      <c r="AH64" s="4"/>
      <c r="AI64" s="78">
        <v>2410</v>
      </c>
      <c r="AJ64" s="60"/>
    </row>
    <row r="65" spans="1:37" s="8" customFormat="1" ht="13.5" customHeight="1" x14ac:dyDescent="0.2">
      <c r="A65" s="50" t="s">
        <v>476</v>
      </c>
      <c r="B65" s="5">
        <v>10</v>
      </c>
      <c r="C65" s="52" t="s">
        <v>76</v>
      </c>
      <c r="D65" s="63" t="s">
        <v>646</v>
      </c>
      <c r="E65" s="75">
        <v>42830</v>
      </c>
      <c r="F65" s="76" t="s">
        <v>647</v>
      </c>
      <c r="G65" s="77" t="s">
        <v>648</v>
      </c>
      <c r="H65" s="63"/>
      <c r="I65" s="111" t="s">
        <v>703</v>
      </c>
      <c r="J65" s="50" t="s">
        <v>704</v>
      </c>
      <c r="K65" s="63" t="s">
        <v>726</v>
      </c>
      <c r="L65" s="50" t="s">
        <v>706</v>
      </c>
      <c r="M65" s="63" t="s">
        <v>727</v>
      </c>
      <c r="N65" s="63">
        <v>1415</v>
      </c>
      <c r="O65" s="63" t="s">
        <v>39</v>
      </c>
      <c r="P65" s="118" t="s">
        <v>728</v>
      </c>
      <c r="Q65" s="50" t="s">
        <v>653</v>
      </c>
      <c r="R65" s="63" t="s">
        <v>614</v>
      </c>
      <c r="S65" s="50" t="s">
        <v>518</v>
      </c>
      <c r="T65" s="118" t="s">
        <v>729</v>
      </c>
      <c r="U65" s="62"/>
      <c r="V65" s="62" t="s">
        <v>41</v>
      </c>
      <c r="W65" s="50" t="s">
        <v>42</v>
      </c>
      <c r="X65" s="50" t="s">
        <v>42</v>
      </c>
      <c r="Y65" s="74" t="s">
        <v>730</v>
      </c>
      <c r="Z65" s="4"/>
      <c r="AA65" s="4"/>
      <c r="AB65" s="4"/>
      <c r="AC65" s="4"/>
      <c r="AD65" s="4"/>
      <c r="AE65" s="4"/>
      <c r="AF65" s="4"/>
      <c r="AG65" s="4"/>
      <c r="AH65" s="4"/>
      <c r="AI65" s="60"/>
      <c r="AJ65" s="60"/>
    </row>
    <row r="66" spans="1:37" s="8" customFormat="1" ht="13.5" customHeight="1" x14ac:dyDescent="0.2">
      <c r="A66" s="50" t="s">
        <v>476</v>
      </c>
      <c r="B66" s="5">
        <v>10</v>
      </c>
      <c r="C66" s="52" t="s">
        <v>76</v>
      </c>
      <c r="D66" s="63" t="s">
        <v>646</v>
      </c>
      <c r="E66" s="75">
        <v>42830</v>
      </c>
      <c r="F66" s="76" t="s">
        <v>647</v>
      </c>
      <c r="G66" s="77" t="s">
        <v>648</v>
      </c>
      <c r="H66" s="50"/>
      <c r="I66" s="80" t="s">
        <v>538</v>
      </c>
      <c r="J66" s="50" t="s">
        <v>655</v>
      </c>
      <c r="K66" s="50" t="s">
        <v>731</v>
      </c>
      <c r="L66" s="50" t="s">
        <v>526</v>
      </c>
      <c r="M66" s="50" t="s">
        <v>732</v>
      </c>
      <c r="N66" s="50">
        <v>193</v>
      </c>
      <c r="O66" s="50" t="s">
        <v>733</v>
      </c>
      <c r="P66" s="79" t="s">
        <v>734</v>
      </c>
      <c r="Q66" s="50" t="s">
        <v>682</v>
      </c>
      <c r="R66" s="63" t="s">
        <v>614</v>
      </c>
      <c r="S66" s="50" t="s">
        <v>518</v>
      </c>
      <c r="T66" s="79"/>
      <c r="U66" s="50"/>
      <c r="V66" s="62" t="s">
        <v>41</v>
      </c>
      <c r="W66" s="50" t="s">
        <v>42</v>
      </c>
      <c r="X66" s="50" t="s">
        <v>42</v>
      </c>
      <c r="Y66" s="74" t="s">
        <v>730</v>
      </c>
      <c r="Z66" s="4"/>
      <c r="AA66" s="4"/>
      <c r="AB66" s="4"/>
      <c r="AC66" s="4"/>
      <c r="AD66" s="4"/>
      <c r="AE66" s="4"/>
      <c r="AF66" s="4"/>
      <c r="AG66" s="4"/>
      <c r="AH66" s="4"/>
      <c r="AI66" s="78">
        <v>1307</v>
      </c>
      <c r="AJ66" s="60"/>
    </row>
    <row r="67" spans="1:37" s="8" customFormat="1" ht="13.5" customHeight="1" x14ac:dyDescent="0.2">
      <c r="A67" s="50" t="s">
        <v>476</v>
      </c>
      <c r="B67" s="5">
        <v>10</v>
      </c>
      <c r="C67" s="52" t="s">
        <v>76</v>
      </c>
      <c r="D67" s="63" t="s">
        <v>646</v>
      </c>
      <c r="E67" s="75">
        <v>42830</v>
      </c>
      <c r="F67" s="76" t="s">
        <v>647</v>
      </c>
      <c r="G67" s="77" t="s">
        <v>648</v>
      </c>
      <c r="H67" s="50"/>
      <c r="I67" s="78" t="s">
        <v>511</v>
      </c>
      <c r="J67" s="80" t="s">
        <v>43</v>
      </c>
      <c r="K67" s="50" t="s">
        <v>735</v>
      </c>
      <c r="L67" s="50" t="s">
        <v>44</v>
      </c>
      <c r="M67" s="50" t="s">
        <v>736</v>
      </c>
      <c r="N67" s="50">
        <v>7201</v>
      </c>
      <c r="O67" s="50" t="s">
        <v>737</v>
      </c>
      <c r="P67" s="79" t="s">
        <v>738</v>
      </c>
      <c r="Q67" s="50" t="s">
        <v>682</v>
      </c>
      <c r="R67" s="63" t="s">
        <v>614</v>
      </c>
      <c r="S67" s="50" t="s">
        <v>518</v>
      </c>
      <c r="T67" s="79"/>
      <c r="U67" s="50"/>
      <c r="V67" s="50" t="s">
        <v>41</v>
      </c>
      <c r="W67" s="50" t="s">
        <v>42</v>
      </c>
      <c r="X67" s="50" t="s">
        <v>42</v>
      </c>
      <c r="Y67" s="50" t="s">
        <v>730</v>
      </c>
      <c r="Z67" s="4"/>
      <c r="AA67" s="4"/>
      <c r="AB67" s="4"/>
      <c r="AC67" s="4"/>
      <c r="AD67" s="4"/>
      <c r="AE67" s="4"/>
      <c r="AF67" s="4"/>
      <c r="AG67" s="4"/>
      <c r="AH67" s="4"/>
      <c r="AI67" s="78">
        <v>1120</v>
      </c>
      <c r="AJ67" s="50" t="s">
        <v>739</v>
      </c>
    </row>
    <row r="68" spans="1:37" s="8" customFormat="1" ht="13.5" customHeight="1" x14ac:dyDescent="0.2">
      <c r="A68" s="50" t="s">
        <v>476</v>
      </c>
      <c r="B68" s="5">
        <v>10</v>
      </c>
      <c r="C68" s="52" t="s">
        <v>76</v>
      </c>
      <c r="D68" s="63" t="s">
        <v>646</v>
      </c>
      <c r="E68" s="75">
        <v>42830</v>
      </c>
      <c r="F68" s="76" t="s">
        <v>647</v>
      </c>
      <c r="G68" s="77" t="s">
        <v>648</v>
      </c>
      <c r="H68" s="50"/>
      <c r="I68" s="78" t="s">
        <v>511</v>
      </c>
      <c r="J68" s="80" t="s">
        <v>43</v>
      </c>
      <c r="K68" s="50" t="s">
        <v>740</v>
      </c>
      <c r="L68" s="50" t="s">
        <v>44</v>
      </c>
      <c r="M68" s="50" t="s">
        <v>741</v>
      </c>
      <c r="N68" s="50">
        <v>3970</v>
      </c>
      <c r="O68" s="50" t="s">
        <v>742</v>
      </c>
      <c r="P68" s="79" t="s">
        <v>743</v>
      </c>
      <c r="Q68" s="50" t="s">
        <v>682</v>
      </c>
      <c r="R68" s="63" t="s">
        <v>614</v>
      </c>
      <c r="S68" s="50" t="s">
        <v>518</v>
      </c>
      <c r="T68" s="79"/>
      <c r="U68" s="50"/>
      <c r="V68" s="50" t="s">
        <v>41</v>
      </c>
      <c r="W68" s="50" t="s">
        <v>42</v>
      </c>
      <c r="X68" s="50" t="s">
        <v>42</v>
      </c>
      <c r="Y68" s="50" t="s">
        <v>730</v>
      </c>
      <c r="Z68" s="4"/>
      <c r="AA68" s="4"/>
      <c r="AB68" s="4"/>
      <c r="AC68" s="4"/>
      <c r="AD68" s="4"/>
      <c r="AE68" s="4"/>
      <c r="AF68" s="4"/>
      <c r="AG68" s="4"/>
      <c r="AH68" s="4"/>
      <c r="AI68" s="78">
        <v>2038</v>
      </c>
      <c r="AJ68" s="60" t="s">
        <v>744</v>
      </c>
    </row>
    <row r="69" spans="1:37" s="8" customFormat="1" ht="13.5" customHeight="1" x14ac:dyDescent="0.2">
      <c r="A69" s="50" t="s">
        <v>476</v>
      </c>
      <c r="B69" s="5">
        <v>10</v>
      </c>
      <c r="C69" s="52" t="s">
        <v>76</v>
      </c>
      <c r="D69" s="63" t="s">
        <v>646</v>
      </c>
      <c r="E69" s="75">
        <v>42830</v>
      </c>
      <c r="F69" s="76" t="s">
        <v>647</v>
      </c>
      <c r="G69" s="77" t="s">
        <v>648</v>
      </c>
      <c r="H69" s="50"/>
      <c r="I69" s="78" t="s">
        <v>511</v>
      </c>
      <c r="J69" s="80" t="s">
        <v>43</v>
      </c>
      <c r="K69" s="50" t="s">
        <v>745</v>
      </c>
      <c r="L69" s="50" t="s">
        <v>44</v>
      </c>
      <c r="M69" s="50" t="s">
        <v>746</v>
      </c>
      <c r="N69" s="50" t="s">
        <v>33</v>
      </c>
      <c r="O69" s="50" t="s">
        <v>747</v>
      </c>
      <c r="P69" s="79" t="s">
        <v>748</v>
      </c>
      <c r="Q69" s="50" t="s">
        <v>682</v>
      </c>
      <c r="R69" s="63" t="s">
        <v>614</v>
      </c>
      <c r="S69" s="50" t="s">
        <v>518</v>
      </c>
      <c r="T69" s="79"/>
      <c r="U69" s="50"/>
      <c r="V69" s="50" t="s">
        <v>41</v>
      </c>
      <c r="W69" s="50" t="s">
        <v>42</v>
      </c>
      <c r="X69" s="50" t="s">
        <v>42</v>
      </c>
      <c r="Y69" s="50" t="s">
        <v>730</v>
      </c>
      <c r="Z69" s="4"/>
      <c r="AA69" s="4"/>
      <c r="AB69" s="4"/>
      <c r="AC69" s="4"/>
      <c r="AD69" s="4"/>
      <c r="AE69" s="4"/>
      <c r="AF69" s="4"/>
      <c r="AG69" s="4"/>
      <c r="AH69" s="4"/>
      <c r="AI69" s="78">
        <v>3395</v>
      </c>
      <c r="AJ69" s="60" t="s">
        <v>749</v>
      </c>
    </row>
    <row r="70" spans="1:37" s="8" customFormat="1" ht="13.5" customHeight="1" x14ac:dyDescent="0.2">
      <c r="A70" s="50" t="s">
        <v>476</v>
      </c>
      <c r="B70" s="5">
        <v>10</v>
      </c>
      <c r="C70" s="52" t="s">
        <v>76</v>
      </c>
      <c r="D70" s="50" t="s">
        <v>646</v>
      </c>
      <c r="E70" s="75">
        <v>42830</v>
      </c>
      <c r="F70" s="76" t="s">
        <v>647</v>
      </c>
      <c r="G70" s="77" t="s">
        <v>648</v>
      </c>
      <c r="H70" s="50"/>
      <c r="I70" s="78" t="s">
        <v>511</v>
      </c>
      <c r="J70" s="80" t="s">
        <v>43</v>
      </c>
      <c r="K70" s="50" t="s">
        <v>750</v>
      </c>
      <c r="L70" s="50" t="s">
        <v>44</v>
      </c>
      <c r="M70" s="50" t="s">
        <v>751</v>
      </c>
      <c r="N70" s="50">
        <v>2718</v>
      </c>
      <c r="O70" s="50" t="s">
        <v>752</v>
      </c>
      <c r="P70" s="79" t="s">
        <v>753</v>
      </c>
      <c r="Q70" s="50" t="s">
        <v>682</v>
      </c>
      <c r="R70" s="63" t="s">
        <v>614</v>
      </c>
      <c r="S70" s="50" t="s">
        <v>518</v>
      </c>
      <c r="T70" s="79"/>
      <c r="U70" s="50"/>
      <c r="V70" s="62" t="s">
        <v>41</v>
      </c>
      <c r="W70" s="50" t="s">
        <v>42</v>
      </c>
      <c r="X70" s="50" t="s">
        <v>42</v>
      </c>
      <c r="Y70" s="50" t="s">
        <v>730</v>
      </c>
      <c r="Z70" s="4"/>
      <c r="AA70" s="4"/>
      <c r="AB70" s="4"/>
      <c r="AC70" s="4"/>
      <c r="AD70" s="4"/>
      <c r="AE70" s="4"/>
      <c r="AF70" s="4"/>
      <c r="AG70" s="4"/>
      <c r="AH70" s="4"/>
      <c r="AI70" s="78">
        <v>1325</v>
      </c>
      <c r="AJ70" s="60" t="s">
        <v>754</v>
      </c>
    </row>
    <row r="71" spans="1:37" s="8" customFormat="1" ht="13.5" customHeight="1" x14ac:dyDescent="0.2">
      <c r="A71" s="50" t="s">
        <v>476</v>
      </c>
      <c r="B71" s="5">
        <v>10</v>
      </c>
      <c r="C71" s="52" t="s">
        <v>76</v>
      </c>
      <c r="D71" s="50" t="s">
        <v>646</v>
      </c>
      <c r="E71" s="75">
        <v>42830</v>
      </c>
      <c r="F71" s="76" t="s">
        <v>647</v>
      </c>
      <c r="G71" s="77" t="s">
        <v>648</v>
      </c>
      <c r="H71" s="50"/>
      <c r="I71" s="80" t="s">
        <v>538</v>
      </c>
      <c r="J71" s="50" t="s">
        <v>655</v>
      </c>
      <c r="K71" s="50" t="s">
        <v>755</v>
      </c>
      <c r="L71" s="50" t="s">
        <v>526</v>
      </c>
      <c r="M71" s="50" t="s">
        <v>756</v>
      </c>
      <c r="N71" s="50" t="s">
        <v>33</v>
      </c>
      <c r="O71" s="50" t="s">
        <v>757</v>
      </c>
      <c r="P71" s="79" t="s">
        <v>758</v>
      </c>
      <c r="Q71" s="50" t="s">
        <v>682</v>
      </c>
      <c r="R71" s="63" t="s">
        <v>614</v>
      </c>
      <c r="S71" s="50" t="s">
        <v>518</v>
      </c>
      <c r="T71" s="79"/>
      <c r="U71" s="50"/>
      <c r="V71" s="62" t="s">
        <v>41</v>
      </c>
      <c r="W71" s="50" t="s">
        <v>42</v>
      </c>
      <c r="X71" s="50" t="s">
        <v>42</v>
      </c>
      <c r="Y71" s="50" t="s">
        <v>730</v>
      </c>
      <c r="Z71" s="4"/>
      <c r="AA71" s="4"/>
      <c r="AB71" s="4"/>
      <c r="AC71" s="4"/>
      <c r="AD71" s="4"/>
      <c r="AE71" s="4"/>
      <c r="AF71" s="4"/>
      <c r="AG71" s="4"/>
      <c r="AH71" s="4"/>
      <c r="AI71" s="78">
        <v>2412</v>
      </c>
      <c r="AJ71" s="60"/>
    </row>
    <row r="72" spans="1:37" s="8" customFormat="1" ht="13.5" customHeight="1" x14ac:dyDescent="0.2">
      <c r="A72" s="50" t="s">
        <v>476</v>
      </c>
      <c r="B72" s="5">
        <v>10</v>
      </c>
      <c r="C72" s="52" t="s">
        <v>76</v>
      </c>
      <c r="D72" s="50" t="s">
        <v>646</v>
      </c>
      <c r="E72" s="75">
        <v>42830</v>
      </c>
      <c r="F72" s="76" t="s">
        <v>647</v>
      </c>
      <c r="G72" s="77" t="s">
        <v>648</v>
      </c>
      <c r="H72" s="50"/>
      <c r="I72" s="80" t="s">
        <v>538</v>
      </c>
      <c r="J72" s="80" t="s">
        <v>524</v>
      </c>
      <c r="K72" s="50" t="s">
        <v>759</v>
      </c>
      <c r="L72" s="50" t="s">
        <v>526</v>
      </c>
      <c r="M72" s="50" t="s">
        <v>760</v>
      </c>
      <c r="N72" s="50">
        <v>4160</v>
      </c>
      <c r="O72" s="50" t="s">
        <v>761</v>
      </c>
      <c r="P72" s="79">
        <v>5340002</v>
      </c>
      <c r="Q72" s="50" t="s">
        <v>682</v>
      </c>
      <c r="R72" s="63" t="s">
        <v>614</v>
      </c>
      <c r="S72" s="50" t="s">
        <v>518</v>
      </c>
      <c r="T72" s="79"/>
      <c r="U72" s="50"/>
      <c r="V72" s="50" t="s">
        <v>41</v>
      </c>
      <c r="W72" s="50" t="s">
        <v>42</v>
      </c>
      <c r="X72" s="50" t="s">
        <v>42</v>
      </c>
      <c r="Y72" s="50" t="s">
        <v>730</v>
      </c>
      <c r="Z72" s="4"/>
      <c r="AA72" s="4"/>
      <c r="AB72" s="4"/>
      <c r="AC72" s="4"/>
      <c r="AD72" s="4"/>
      <c r="AE72" s="4"/>
      <c r="AF72" s="4"/>
      <c r="AG72" s="4"/>
      <c r="AH72" s="4"/>
      <c r="AI72" s="78">
        <v>1357</v>
      </c>
      <c r="AJ72" s="60"/>
    </row>
    <row r="73" spans="1:37" s="8" customFormat="1" ht="13.5" customHeight="1" x14ac:dyDescent="0.2">
      <c r="A73" s="50" t="s">
        <v>476</v>
      </c>
      <c r="B73" s="5">
        <v>10</v>
      </c>
      <c r="C73" s="52" t="s">
        <v>76</v>
      </c>
      <c r="D73" s="63" t="s">
        <v>646</v>
      </c>
      <c r="E73" s="75">
        <v>42830</v>
      </c>
      <c r="F73" s="76" t="s">
        <v>647</v>
      </c>
      <c r="G73" s="77" t="s">
        <v>648</v>
      </c>
      <c r="H73" s="50"/>
      <c r="I73" s="80" t="s">
        <v>538</v>
      </c>
      <c r="J73" s="80" t="s">
        <v>655</v>
      </c>
      <c r="K73" s="50" t="s">
        <v>762</v>
      </c>
      <c r="L73" s="50" t="s">
        <v>526</v>
      </c>
      <c r="M73" s="79" t="s">
        <v>763</v>
      </c>
      <c r="N73" s="50">
        <v>25</v>
      </c>
      <c r="O73" s="79" t="s">
        <v>764</v>
      </c>
      <c r="P73" s="110" t="s">
        <v>765</v>
      </c>
      <c r="Q73" s="50" t="s">
        <v>653</v>
      </c>
      <c r="R73" s="79" t="s">
        <v>660</v>
      </c>
      <c r="S73" s="50" t="s">
        <v>518</v>
      </c>
      <c r="T73" s="79"/>
      <c r="U73" s="50"/>
      <c r="V73" s="62" t="s">
        <v>41</v>
      </c>
      <c r="W73" s="50" t="s">
        <v>42</v>
      </c>
      <c r="X73" s="50" t="s">
        <v>42</v>
      </c>
      <c r="Y73" s="57" t="s">
        <v>490</v>
      </c>
      <c r="Z73" s="4"/>
      <c r="AA73" s="4"/>
      <c r="AB73" s="4"/>
      <c r="AC73" s="4"/>
      <c r="AD73" s="4"/>
      <c r="AE73" s="4"/>
      <c r="AF73" s="4"/>
      <c r="AG73" s="4"/>
      <c r="AH73" s="4"/>
      <c r="AI73" s="121">
        <v>1310</v>
      </c>
      <c r="AJ73" s="60"/>
    </row>
    <row r="74" spans="1:37" s="8" customFormat="1" ht="13.5" customHeight="1" x14ac:dyDescent="0.2">
      <c r="A74" s="50" t="s">
        <v>476</v>
      </c>
      <c r="B74" s="5">
        <v>10</v>
      </c>
      <c r="C74" s="52" t="s">
        <v>76</v>
      </c>
      <c r="D74" s="50" t="s">
        <v>646</v>
      </c>
      <c r="E74" s="75">
        <v>42830</v>
      </c>
      <c r="F74" s="76" t="s">
        <v>647</v>
      </c>
      <c r="G74" s="77" t="s">
        <v>648</v>
      </c>
      <c r="H74" s="50"/>
      <c r="I74" s="78" t="s">
        <v>511</v>
      </c>
      <c r="J74" s="50" t="s">
        <v>43</v>
      </c>
      <c r="K74" s="50" t="s">
        <v>766</v>
      </c>
      <c r="L74" s="50" t="s">
        <v>44</v>
      </c>
      <c r="M74" s="50" t="s">
        <v>767</v>
      </c>
      <c r="N74" s="50">
        <v>4815</v>
      </c>
      <c r="O74" s="50" t="s">
        <v>768</v>
      </c>
      <c r="P74" s="121" t="s">
        <v>769</v>
      </c>
      <c r="Q74" s="50" t="s">
        <v>653</v>
      </c>
      <c r="R74" s="63" t="s">
        <v>614</v>
      </c>
      <c r="S74" s="50" t="s">
        <v>518</v>
      </c>
      <c r="T74" s="79" t="s">
        <v>770</v>
      </c>
      <c r="U74" s="50" t="s">
        <v>771</v>
      </c>
      <c r="V74" s="50" t="s">
        <v>41</v>
      </c>
      <c r="W74" s="50" t="s">
        <v>42</v>
      </c>
      <c r="X74" s="50" t="s">
        <v>42</v>
      </c>
      <c r="Y74" s="57" t="s">
        <v>490</v>
      </c>
      <c r="Z74" s="4"/>
      <c r="AA74" s="4"/>
      <c r="AB74" s="4"/>
      <c r="AC74" s="4"/>
      <c r="AD74" s="4"/>
      <c r="AE74" s="4"/>
      <c r="AF74" s="4"/>
      <c r="AG74" s="4"/>
      <c r="AH74" s="4"/>
      <c r="AI74" s="78">
        <v>4421</v>
      </c>
      <c r="AJ74" s="60" t="s">
        <v>772</v>
      </c>
    </row>
    <row r="75" spans="1:37" s="8" customFormat="1" ht="13.5" customHeight="1" x14ac:dyDescent="0.2">
      <c r="A75" s="50" t="s">
        <v>476</v>
      </c>
      <c r="B75" s="5">
        <v>10</v>
      </c>
      <c r="C75" s="52" t="s">
        <v>76</v>
      </c>
      <c r="D75" s="50" t="s">
        <v>646</v>
      </c>
      <c r="E75" s="75">
        <v>42830</v>
      </c>
      <c r="F75" s="76" t="s">
        <v>647</v>
      </c>
      <c r="G75" s="77" t="s">
        <v>648</v>
      </c>
      <c r="H75" s="63"/>
      <c r="I75" s="78" t="s">
        <v>511</v>
      </c>
      <c r="J75" s="50" t="s">
        <v>43</v>
      </c>
      <c r="K75" s="50" t="s">
        <v>773</v>
      </c>
      <c r="L75" s="50" t="s">
        <v>44</v>
      </c>
      <c r="M75" s="50" t="s">
        <v>774</v>
      </c>
      <c r="N75" s="50">
        <v>6582</v>
      </c>
      <c r="O75" s="50" t="s">
        <v>775</v>
      </c>
      <c r="P75" s="121" t="s">
        <v>776</v>
      </c>
      <c r="Q75" s="50" t="s">
        <v>653</v>
      </c>
      <c r="R75" s="63" t="s">
        <v>614</v>
      </c>
      <c r="S75" s="50" t="s">
        <v>518</v>
      </c>
      <c r="T75" s="118" t="s">
        <v>777</v>
      </c>
      <c r="U75" s="63" t="s">
        <v>778</v>
      </c>
      <c r="V75" s="50" t="s">
        <v>41</v>
      </c>
      <c r="W75" s="50" t="s">
        <v>42</v>
      </c>
      <c r="X75" s="50" t="s">
        <v>42</v>
      </c>
      <c r="Y75" s="57" t="s">
        <v>490</v>
      </c>
      <c r="Z75" s="4"/>
      <c r="AA75" s="4"/>
      <c r="AB75" s="4"/>
      <c r="AC75" s="4"/>
      <c r="AD75" s="4"/>
      <c r="AE75" s="4"/>
      <c r="AF75" s="4"/>
      <c r="AG75" s="4"/>
      <c r="AH75" s="4"/>
      <c r="AI75" s="216">
        <v>1546</v>
      </c>
      <c r="AJ75" s="85" t="s">
        <v>779</v>
      </c>
    </row>
    <row r="76" spans="1:37" s="8" customFormat="1" ht="13.5" customHeight="1" x14ac:dyDescent="0.2">
      <c r="A76" s="50" t="s">
        <v>476</v>
      </c>
      <c r="B76" s="5">
        <v>10</v>
      </c>
      <c r="C76" s="52" t="s">
        <v>76</v>
      </c>
      <c r="D76" s="63" t="s">
        <v>646</v>
      </c>
      <c r="E76" s="75">
        <v>42830</v>
      </c>
      <c r="F76" s="76" t="s">
        <v>647</v>
      </c>
      <c r="G76" s="77" t="s">
        <v>648</v>
      </c>
      <c r="H76" s="63"/>
      <c r="I76" s="78" t="s">
        <v>511</v>
      </c>
      <c r="J76" s="50" t="s">
        <v>43</v>
      </c>
      <c r="K76" s="50" t="s">
        <v>780</v>
      </c>
      <c r="L76" s="50" t="s">
        <v>44</v>
      </c>
      <c r="M76" s="50" t="s">
        <v>781</v>
      </c>
      <c r="N76" s="50">
        <v>15187</v>
      </c>
      <c r="O76" s="50" t="s">
        <v>45</v>
      </c>
      <c r="P76" s="123" t="s">
        <v>782</v>
      </c>
      <c r="Q76" s="50" t="s">
        <v>653</v>
      </c>
      <c r="R76" s="63" t="s">
        <v>614</v>
      </c>
      <c r="S76" s="50" t="s">
        <v>518</v>
      </c>
      <c r="T76" s="79" t="s">
        <v>783</v>
      </c>
      <c r="U76" s="50"/>
      <c r="V76" s="50" t="s">
        <v>41</v>
      </c>
      <c r="W76" s="50" t="s">
        <v>42</v>
      </c>
      <c r="X76" s="50" t="s">
        <v>42</v>
      </c>
      <c r="Y76" s="57" t="s">
        <v>490</v>
      </c>
      <c r="Z76" s="4"/>
      <c r="AA76" s="4"/>
      <c r="AB76" s="4"/>
      <c r="AC76" s="4"/>
      <c r="AD76" s="4"/>
      <c r="AE76" s="4"/>
      <c r="AF76" s="4"/>
      <c r="AG76" s="4"/>
      <c r="AH76" s="4"/>
      <c r="AI76" s="216">
        <v>1031</v>
      </c>
      <c r="AJ76" s="85" t="s">
        <v>784</v>
      </c>
    </row>
    <row r="77" spans="1:37" s="8" customFormat="1" ht="13.5" customHeight="1" x14ac:dyDescent="0.2">
      <c r="A77" s="50" t="s">
        <v>476</v>
      </c>
      <c r="B77" s="5">
        <v>10</v>
      </c>
      <c r="C77" s="52" t="s">
        <v>76</v>
      </c>
      <c r="D77" s="63" t="s">
        <v>646</v>
      </c>
      <c r="E77" s="75">
        <v>42830</v>
      </c>
      <c r="F77" s="76" t="s">
        <v>647</v>
      </c>
      <c r="G77" s="77" t="s">
        <v>648</v>
      </c>
      <c r="H77" s="50"/>
      <c r="I77" s="111" t="s">
        <v>703</v>
      </c>
      <c r="J77" s="50" t="s">
        <v>704</v>
      </c>
      <c r="K77" s="50" t="s">
        <v>785</v>
      </c>
      <c r="L77" s="50" t="s">
        <v>706</v>
      </c>
      <c r="M77" s="50" t="s">
        <v>786</v>
      </c>
      <c r="N77" s="50">
        <v>23300</v>
      </c>
      <c r="O77" s="50" t="s">
        <v>787</v>
      </c>
      <c r="P77" s="79" t="s">
        <v>788</v>
      </c>
      <c r="Q77" s="50" t="s">
        <v>682</v>
      </c>
      <c r="R77" s="63" t="s">
        <v>689</v>
      </c>
      <c r="S77" s="50" t="s">
        <v>518</v>
      </c>
      <c r="T77" s="79"/>
      <c r="U77" s="50"/>
      <c r="V77" s="62" t="s">
        <v>41</v>
      </c>
      <c r="W77" s="50" t="s">
        <v>42</v>
      </c>
      <c r="X77" s="50" t="s">
        <v>42</v>
      </c>
      <c r="Y77" s="57" t="s">
        <v>490</v>
      </c>
      <c r="Z77" s="4"/>
      <c r="AA77" s="4"/>
      <c r="AB77" s="4"/>
      <c r="AC77" s="4"/>
      <c r="AD77" s="4"/>
      <c r="AE77" s="4"/>
      <c r="AF77" s="4"/>
      <c r="AG77" s="4"/>
      <c r="AH77" s="4"/>
      <c r="AI77" s="85"/>
      <c r="AJ77" s="85"/>
    </row>
    <row r="78" spans="1:37" s="8" customFormat="1" ht="13.5" customHeight="1" x14ac:dyDescent="0.2">
      <c r="A78" s="50" t="s">
        <v>476</v>
      </c>
      <c r="B78" s="5">
        <v>10</v>
      </c>
      <c r="C78" s="52" t="s">
        <v>76</v>
      </c>
      <c r="D78" s="50" t="s">
        <v>646</v>
      </c>
      <c r="E78" s="75">
        <v>42830</v>
      </c>
      <c r="F78" s="76" t="s">
        <v>647</v>
      </c>
      <c r="G78" s="77" t="s">
        <v>648</v>
      </c>
      <c r="H78" s="50"/>
      <c r="I78" s="78" t="s">
        <v>511</v>
      </c>
      <c r="J78" s="50" t="s">
        <v>43</v>
      </c>
      <c r="K78" s="79" t="s">
        <v>789</v>
      </c>
      <c r="L78" s="50" t="s">
        <v>44</v>
      </c>
      <c r="M78" s="79" t="s">
        <v>790</v>
      </c>
      <c r="N78" s="79">
        <v>1704</v>
      </c>
      <c r="O78" s="50" t="s">
        <v>791</v>
      </c>
      <c r="P78" s="79" t="s">
        <v>792</v>
      </c>
      <c r="Q78" s="50" t="s">
        <v>30</v>
      </c>
      <c r="R78" s="50" t="s">
        <v>660</v>
      </c>
      <c r="S78" s="79" t="s">
        <v>518</v>
      </c>
      <c r="T78" s="79" t="s">
        <v>793</v>
      </c>
      <c r="U78" s="79" t="s">
        <v>794</v>
      </c>
      <c r="V78" s="124" t="s">
        <v>41</v>
      </c>
      <c r="W78" s="50" t="s">
        <v>42</v>
      </c>
      <c r="X78" s="50" t="s">
        <v>42</v>
      </c>
      <c r="Y78" s="57" t="s">
        <v>490</v>
      </c>
      <c r="Z78" s="4"/>
      <c r="AA78" s="4"/>
      <c r="AB78" s="4"/>
      <c r="AC78" s="4"/>
      <c r="AD78" s="4"/>
      <c r="AE78" s="4"/>
      <c r="AF78" s="4"/>
      <c r="AG78" s="4"/>
      <c r="AH78" s="4"/>
      <c r="AI78" s="78">
        <v>2020</v>
      </c>
      <c r="AJ78" s="60" t="s">
        <v>795</v>
      </c>
    </row>
    <row r="79" spans="1:37" s="61" customFormat="1" ht="13.5" customHeight="1" x14ac:dyDescent="0.2">
      <c r="A79" s="50" t="s">
        <v>476</v>
      </c>
      <c r="B79" s="5">
        <v>10</v>
      </c>
      <c r="C79" s="52" t="s">
        <v>76</v>
      </c>
      <c r="D79" s="63" t="s">
        <v>646</v>
      </c>
      <c r="E79" s="75">
        <v>42830</v>
      </c>
      <c r="F79" s="76" t="s">
        <v>647</v>
      </c>
      <c r="G79" s="77" t="s">
        <v>648</v>
      </c>
      <c r="H79" s="50"/>
      <c r="I79" s="80" t="s">
        <v>538</v>
      </c>
      <c r="J79" s="80" t="s">
        <v>655</v>
      </c>
      <c r="K79" s="50" t="s">
        <v>796</v>
      </c>
      <c r="L79" s="50" t="s">
        <v>526</v>
      </c>
      <c r="M79" s="50" t="s">
        <v>797</v>
      </c>
      <c r="N79" s="50">
        <v>5859</v>
      </c>
      <c r="O79" s="50" t="s">
        <v>798</v>
      </c>
      <c r="P79" s="79" t="s">
        <v>799</v>
      </c>
      <c r="Q79" s="50" t="s">
        <v>653</v>
      </c>
      <c r="R79" s="50" t="s">
        <v>660</v>
      </c>
      <c r="S79" s="50" t="s">
        <v>518</v>
      </c>
      <c r="T79" s="79"/>
      <c r="U79" s="50"/>
      <c r="V79" s="62" t="s">
        <v>41</v>
      </c>
      <c r="W79" s="50" t="s">
        <v>42</v>
      </c>
      <c r="X79" s="50" t="s">
        <v>42</v>
      </c>
      <c r="Y79" s="57" t="s">
        <v>490</v>
      </c>
      <c r="Z79" s="4"/>
      <c r="AA79" s="4"/>
      <c r="AB79" s="4"/>
      <c r="AC79" s="4"/>
      <c r="AD79" s="4"/>
      <c r="AE79" s="4"/>
      <c r="AF79" s="4"/>
      <c r="AG79" s="4"/>
      <c r="AH79" s="4"/>
      <c r="AI79" s="216">
        <v>1337</v>
      </c>
      <c r="AJ79" s="146"/>
      <c r="AK79" s="8"/>
    </row>
    <row r="80" spans="1:37" s="8" customFormat="1" ht="13.5" customHeight="1" x14ac:dyDescent="0.2">
      <c r="A80" s="50" t="s">
        <v>476</v>
      </c>
      <c r="B80" s="5">
        <v>11</v>
      </c>
      <c r="C80" s="52" t="s">
        <v>76</v>
      </c>
      <c r="D80" s="63" t="s">
        <v>800</v>
      </c>
      <c r="E80" s="75">
        <v>43397</v>
      </c>
      <c r="F80" s="76" t="s">
        <v>801</v>
      </c>
      <c r="G80" s="77" t="s">
        <v>802</v>
      </c>
      <c r="H80" s="50"/>
      <c r="I80" s="50" t="s">
        <v>803</v>
      </c>
      <c r="J80" s="50" t="s">
        <v>2032</v>
      </c>
      <c r="K80" s="110" t="s">
        <v>804</v>
      </c>
      <c r="L80" s="50" t="s">
        <v>805</v>
      </c>
      <c r="M80" s="125" t="s">
        <v>806</v>
      </c>
      <c r="N80" s="126">
        <v>270</v>
      </c>
      <c r="O80" s="5" t="s">
        <v>39</v>
      </c>
      <c r="P80" s="126" t="s">
        <v>807</v>
      </c>
      <c r="Q80" s="81" t="s">
        <v>590</v>
      </c>
      <c r="R80" s="154" t="s">
        <v>614</v>
      </c>
      <c r="S80" s="5" t="s">
        <v>518</v>
      </c>
      <c r="T80" s="81"/>
      <c r="U80" s="81"/>
      <c r="V80" s="50" t="s">
        <v>41</v>
      </c>
      <c r="W80" s="5" t="s">
        <v>42</v>
      </c>
      <c r="X80" s="5" t="s">
        <v>42</v>
      </c>
      <c r="Y80" s="115" t="s">
        <v>530</v>
      </c>
      <c r="Z80" s="63" t="s">
        <v>36</v>
      </c>
      <c r="AA80" s="62" t="s">
        <v>506</v>
      </c>
      <c r="AB80" s="62">
        <v>0.41666666666666669</v>
      </c>
      <c r="AC80" s="62">
        <v>0.68055555555555547</v>
      </c>
      <c r="AD80" s="62">
        <f>MOD(AC80-AB80,1)</f>
        <v>0.26388888888888878</v>
      </c>
      <c r="AE80" s="4">
        <v>1</v>
      </c>
      <c r="AF80" s="50">
        <v>4</v>
      </c>
      <c r="AG80" s="62">
        <f>MOD(AC80-AB80,1)</f>
        <v>0.26388888888888878</v>
      </c>
      <c r="AH80" s="60">
        <f t="shared" ref="AH80:AH89" si="2">PRODUCT(AG80,AF80)</f>
        <v>1.0555555555555551</v>
      </c>
      <c r="AI80" s="4"/>
      <c r="AJ80" s="4"/>
    </row>
    <row r="81" spans="1:36" s="8" customFormat="1" ht="13.5" customHeight="1" x14ac:dyDescent="0.2">
      <c r="A81" s="50" t="s">
        <v>476</v>
      </c>
      <c r="B81" s="5">
        <v>11</v>
      </c>
      <c r="C81" s="52" t="s">
        <v>76</v>
      </c>
      <c r="D81" s="63" t="s">
        <v>800</v>
      </c>
      <c r="E81" s="75">
        <v>43397</v>
      </c>
      <c r="F81" s="76" t="s">
        <v>801</v>
      </c>
      <c r="G81" s="77" t="s">
        <v>802</v>
      </c>
      <c r="H81" s="50"/>
      <c r="I81" s="50" t="s">
        <v>803</v>
      </c>
      <c r="J81" s="50" t="s">
        <v>2032</v>
      </c>
      <c r="K81" s="50" t="s">
        <v>808</v>
      </c>
      <c r="L81" s="50" t="s">
        <v>805</v>
      </c>
      <c r="M81" s="50" t="s">
        <v>809</v>
      </c>
      <c r="N81" s="126">
        <v>2585</v>
      </c>
      <c r="O81" s="126" t="s">
        <v>810</v>
      </c>
      <c r="P81" s="126" t="s">
        <v>811</v>
      </c>
      <c r="Q81" s="5" t="s">
        <v>812</v>
      </c>
      <c r="R81" s="5" t="s">
        <v>614</v>
      </c>
      <c r="S81" s="5" t="s">
        <v>518</v>
      </c>
      <c r="T81" s="81"/>
      <c r="U81" s="81"/>
      <c r="V81" s="50" t="s">
        <v>41</v>
      </c>
      <c r="W81" s="5" t="s">
        <v>42</v>
      </c>
      <c r="X81" s="5" t="s">
        <v>42</v>
      </c>
      <c r="Y81" s="57" t="s">
        <v>490</v>
      </c>
      <c r="Z81" s="63" t="s">
        <v>36</v>
      </c>
      <c r="AA81" s="62" t="s">
        <v>496</v>
      </c>
      <c r="AB81" s="62">
        <v>0.41666666666666669</v>
      </c>
      <c r="AC81" s="62">
        <v>0.58333333333333337</v>
      </c>
      <c r="AD81" s="62">
        <v>0.16666666666666666</v>
      </c>
      <c r="AE81" s="82">
        <v>1</v>
      </c>
      <c r="AF81" s="50">
        <v>4</v>
      </c>
      <c r="AG81" s="62">
        <v>0.16666666666666666</v>
      </c>
      <c r="AH81" s="60">
        <f t="shared" si="2"/>
        <v>0.66666666666666663</v>
      </c>
      <c r="AI81" s="60"/>
      <c r="AJ81" s="4"/>
    </row>
    <row r="82" spans="1:36" s="8" customFormat="1" ht="13.5" customHeight="1" x14ac:dyDescent="0.2">
      <c r="A82" s="50" t="s">
        <v>476</v>
      </c>
      <c r="B82" s="5">
        <v>11</v>
      </c>
      <c r="C82" s="52" t="s">
        <v>76</v>
      </c>
      <c r="D82" s="63" t="s">
        <v>800</v>
      </c>
      <c r="E82" s="75">
        <v>43397</v>
      </c>
      <c r="F82" s="76" t="s">
        <v>801</v>
      </c>
      <c r="G82" s="77" t="s">
        <v>802</v>
      </c>
      <c r="H82" s="50"/>
      <c r="I82" s="80" t="s">
        <v>583</v>
      </c>
      <c r="J82" s="80" t="s">
        <v>584</v>
      </c>
      <c r="K82" s="50" t="s">
        <v>813</v>
      </c>
      <c r="L82" s="80" t="s">
        <v>586</v>
      </c>
      <c r="M82" s="63" t="s">
        <v>814</v>
      </c>
      <c r="N82" s="50">
        <v>500</v>
      </c>
      <c r="O82" s="50" t="s">
        <v>815</v>
      </c>
      <c r="P82" s="50" t="s">
        <v>816</v>
      </c>
      <c r="Q82" s="5" t="s">
        <v>812</v>
      </c>
      <c r="R82" s="63" t="s">
        <v>614</v>
      </c>
      <c r="S82" s="50" t="s">
        <v>518</v>
      </c>
      <c r="T82" s="118" t="s">
        <v>817</v>
      </c>
      <c r="U82" s="63" t="s">
        <v>818</v>
      </c>
      <c r="V82" s="50" t="s">
        <v>41</v>
      </c>
      <c r="W82" s="5" t="s">
        <v>2028</v>
      </c>
      <c r="X82" s="50" t="s">
        <v>303</v>
      </c>
      <c r="Y82" s="57" t="s">
        <v>504</v>
      </c>
      <c r="Z82" s="63" t="s">
        <v>36</v>
      </c>
      <c r="AA82" s="62" t="s">
        <v>496</v>
      </c>
      <c r="AB82" s="62">
        <v>0.41666666666666669</v>
      </c>
      <c r="AC82" s="62">
        <v>0.58333333333333337</v>
      </c>
      <c r="AD82" s="62">
        <v>0.16666666666666666</v>
      </c>
      <c r="AE82" s="82">
        <v>1</v>
      </c>
      <c r="AF82" s="50">
        <v>4</v>
      </c>
      <c r="AG82" s="62">
        <v>0.16666666666666666</v>
      </c>
      <c r="AH82" s="60">
        <f t="shared" si="2"/>
        <v>0.66666666666666663</v>
      </c>
      <c r="AI82" s="60"/>
      <c r="AJ82" s="4"/>
    </row>
    <row r="83" spans="1:36" s="8" customFormat="1" ht="13.5" customHeight="1" x14ac:dyDescent="0.2">
      <c r="A83" s="50" t="s">
        <v>476</v>
      </c>
      <c r="B83" s="5">
        <v>12</v>
      </c>
      <c r="C83" s="52" t="s">
        <v>76</v>
      </c>
      <c r="D83" s="63" t="s">
        <v>819</v>
      </c>
      <c r="E83" s="75">
        <v>43881</v>
      </c>
      <c r="F83" s="78" t="s">
        <v>820</v>
      </c>
      <c r="G83" s="113" t="s">
        <v>821</v>
      </c>
      <c r="H83" s="63"/>
      <c r="I83" s="78" t="s">
        <v>511</v>
      </c>
      <c r="J83" s="50" t="s">
        <v>43</v>
      </c>
      <c r="K83" s="79" t="s">
        <v>822</v>
      </c>
      <c r="L83" s="50" t="s">
        <v>44</v>
      </c>
      <c r="M83" s="79" t="s">
        <v>823</v>
      </c>
      <c r="N83" s="79" t="s">
        <v>33</v>
      </c>
      <c r="O83" s="50" t="s">
        <v>824</v>
      </c>
      <c r="P83" s="79" t="s">
        <v>825</v>
      </c>
      <c r="Q83" s="50" t="s">
        <v>826</v>
      </c>
      <c r="R83" s="50" t="s">
        <v>826</v>
      </c>
      <c r="S83" s="79" t="s">
        <v>518</v>
      </c>
      <c r="T83" s="79" t="s">
        <v>827</v>
      </c>
      <c r="U83" s="79" t="s">
        <v>828</v>
      </c>
      <c r="V83" s="124" t="s">
        <v>41</v>
      </c>
      <c r="W83" s="5" t="s">
        <v>42</v>
      </c>
      <c r="X83" s="5" t="s">
        <v>42</v>
      </c>
      <c r="Y83" s="57" t="s">
        <v>490</v>
      </c>
      <c r="Z83" s="63" t="s">
        <v>36</v>
      </c>
      <c r="AA83" s="62" t="s">
        <v>496</v>
      </c>
      <c r="AB83" s="62">
        <v>0.41666666666666669</v>
      </c>
      <c r="AC83" s="62">
        <v>0.58333333333333337</v>
      </c>
      <c r="AD83" s="62">
        <v>0.16666666666666666</v>
      </c>
      <c r="AE83" s="82">
        <v>1</v>
      </c>
      <c r="AF83" s="50">
        <v>4</v>
      </c>
      <c r="AG83" s="62">
        <v>0.16666666666666666</v>
      </c>
      <c r="AH83" s="60">
        <f t="shared" si="2"/>
        <v>0.66666666666666663</v>
      </c>
      <c r="AI83" s="60"/>
      <c r="AJ83" s="4"/>
    </row>
    <row r="84" spans="1:36" s="8" customFormat="1" ht="13.5" customHeight="1" x14ac:dyDescent="0.2">
      <c r="A84" s="50" t="s">
        <v>476</v>
      </c>
      <c r="B84" s="5">
        <v>12</v>
      </c>
      <c r="C84" s="52" t="s">
        <v>76</v>
      </c>
      <c r="D84" s="63" t="s">
        <v>819</v>
      </c>
      <c r="E84" s="75">
        <v>43881</v>
      </c>
      <c r="F84" s="78" t="s">
        <v>820</v>
      </c>
      <c r="G84" s="113" t="s">
        <v>821</v>
      </c>
      <c r="H84" s="63"/>
      <c r="I84" s="80" t="s">
        <v>538</v>
      </c>
      <c r="J84" s="80" t="s">
        <v>524</v>
      </c>
      <c r="K84" s="50" t="s">
        <v>829</v>
      </c>
      <c r="L84" s="50" t="s">
        <v>526</v>
      </c>
      <c r="M84" s="50" t="s">
        <v>830</v>
      </c>
      <c r="N84" s="50">
        <v>186</v>
      </c>
      <c r="O84" s="50" t="s">
        <v>30</v>
      </c>
      <c r="P84" s="79" t="s">
        <v>831</v>
      </c>
      <c r="Q84" s="80" t="s">
        <v>826</v>
      </c>
      <c r="R84" s="50" t="s">
        <v>826</v>
      </c>
      <c r="S84" s="50" t="s">
        <v>518</v>
      </c>
      <c r="T84" s="79"/>
      <c r="U84" s="50"/>
      <c r="V84" s="50" t="s">
        <v>41</v>
      </c>
      <c r="W84" s="5" t="s">
        <v>42</v>
      </c>
      <c r="X84" s="5" t="s">
        <v>42</v>
      </c>
      <c r="Y84" s="115" t="s">
        <v>530</v>
      </c>
      <c r="Z84" s="63" t="s">
        <v>36</v>
      </c>
      <c r="AA84" s="62" t="s">
        <v>506</v>
      </c>
      <c r="AB84" s="62">
        <v>0.41666666666666669</v>
      </c>
      <c r="AC84" s="62">
        <v>0.68055555555555547</v>
      </c>
      <c r="AD84" s="62">
        <f>MOD(AC84-AB84,1)</f>
        <v>0.26388888888888878</v>
      </c>
      <c r="AE84" s="4">
        <v>1</v>
      </c>
      <c r="AF84" s="50">
        <v>4</v>
      </c>
      <c r="AG84" s="62">
        <f>MOD(AC84-AB84,1)</f>
        <v>0.26388888888888878</v>
      </c>
      <c r="AH84" s="60">
        <f t="shared" si="2"/>
        <v>1.0555555555555551</v>
      </c>
      <c r="AI84" s="4"/>
      <c r="AJ84" s="4"/>
    </row>
    <row r="85" spans="1:36" s="8" customFormat="1" ht="13.5" customHeight="1" x14ac:dyDescent="0.25">
      <c r="A85" s="50" t="s">
        <v>476</v>
      </c>
      <c r="B85" s="5">
        <v>12</v>
      </c>
      <c r="C85" s="52" t="s">
        <v>76</v>
      </c>
      <c r="D85" s="63" t="s">
        <v>819</v>
      </c>
      <c r="E85" s="75">
        <v>43881</v>
      </c>
      <c r="F85" s="78" t="s">
        <v>820</v>
      </c>
      <c r="G85" s="113" t="s">
        <v>821</v>
      </c>
      <c r="H85" s="4"/>
      <c r="I85" s="78" t="s">
        <v>511</v>
      </c>
      <c r="J85" s="50" t="s">
        <v>43</v>
      </c>
      <c r="K85" s="4" t="s">
        <v>832</v>
      </c>
      <c r="L85" s="50" t="s">
        <v>44</v>
      </c>
      <c r="M85" s="4" t="s">
        <v>833</v>
      </c>
      <c r="N85" s="4">
        <v>240</v>
      </c>
      <c r="O85" s="4" t="s">
        <v>834</v>
      </c>
      <c r="P85" s="4" t="s">
        <v>835</v>
      </c>
      <c r="Q85" s="80" t="s">
        <v>826</v>
      </c>
      <c r="R85" s="50" t="s">
        <v>826</v>
      </c>
      <c r="S85" s="50" t="s">
        <v>518</v>
      </c>
      <c r="T85" s="4"/>
      <c r="U85" s="4"/>
      <c r="V85" s="50" t="s">
        <v>41</v>
      </c>
      <c r="W85" s="5" t="s">
        <v>42</v>
      </c>
      <c r="X85" s="5" t="s">
        <v>42</v>
      </c>
      <c r="Y85" s="57" t="s">
        <v>504</v>
      </c>
      <c r="Z85" s="63" t="s">
        <v>36</v>
      </c>
      <c r="AA85" s="62" t="s">
        <v>496</v>
      </c>
      <c r="AB85" s="62">
        <v>0.41666666666666669</v>
      </c>
      <c r="AC85" s="62">
        <v>0.58333333333333337</v>
      </c>
      <c r="AD85" s="62">
        <v>0.16666666666666666</v>
      </c>
      <c r="AE85" s="82">
        <v>1</v>
      </c>
      <c r="AF85" s="50">
        <v>4</v>
      </c>
      <c r="AG85" s="62">
        <v>0.16666666666666666</v>
      </c>
      <c r="AH85" s="60">
        <f t="shared" si="2"/>
        <v>0.66666666666666663</v>
      </c>
      <c r="AI85" s="60"/>
      <c r="AJ85" s="4"/>
    </row>
    <row r="86" spans="1:36" s="8" customFormat="1" ht="13.5" customHeight="1" x14ac:dyDescent="0.25">
      <c r="A86" s="50" t="s">
        <v>476</v>
      </c>
      <c r="B86" s="5">
        <v>13</v>
      </c>
      <c r="C86" s="52" t="s">
        <v>76</v>
      </c>
      <c r="D86" s="50" t="s">
        <v>836</v>
      </c>
      <c r="E86" s="68">
        <v>41491</v>
      </c>
      <c r="F86" s="5">
        <v>27998777852</v>
      </c>
      <c r="G86" s="5" t="s">
        <v>837</v>
      </c>
      <c r="H86" s="127"/>
      <c r="I86" s="54" t="s">
        <v>1871</v>
      </c>
      <c r="J86" s="50" t="s">
        <v>838</v>
      </c>
      <c r="K86" s="53" t="s">
        <v>839</v>
      </c>
      <c r="L86" s="53" t="s">
        <v>840</v>
      </c>
      <c r="M86" s="53" t="s">
        <v>841</v>
      </c>
      <c r="N86" s="53">
        <v>156</v>
      </c>
      <c r="O86" s="53" t="s">
        <v>842</v>
      </c>
      <c r="P86" s="56">
        <v>29147200</v>
      </c>
      <c r="Q86" s="53" t="s">
        <v>485</v>
      </c>
      <c r="R86" s="53" t="s">
        <v>843</v>
      </c>
      <c r="S86" s="53" t="s">
        <v>844</v>
      </c>
      <c r="T86" s="53" t="s">
        <v>845</v>
      </c>
      <c r="U86" s="53" t="s">
        <v>846</v>
      </c>
      <c r="V86" s="50" t="s">
        <v>31</v>
      </c>
      <c r="W86" s="53" t="s">
        <v>489</v>
      </c>
      <c r="X86" s="53" t="s">
        <v>1849</v>
      </c>
      <c r="Y86" s="57" t="s">
        <v>504</v>
      </c>
      <c r="Z86" s="4" t="s">
        <v>551</v>
      </c>
      <c r="AA86" s="62" t="s">
        <v>552</v>
      </c>
      <c r="AB86" s="58">
        <v>0.41666666666666669</v>
      </c>
      <c r="AC86" s="13">
        <v>0.5</v>
      </c>
      <c r="AD86" s="14">
        <v>8.3333333333333329E-2</v>
      </c>
      <c r="AE86" s="5">
        <v>1</v>
      </c>
      <c r="AF86" s="5">
        <v>4</v>
      </c>
      <c r="AG86" s="11">
        <f t="shared" ref="AG86:AG92" si="3">MOD(AC86-AB86,1)</f>
        <v>8.3333333333333315E-2</v>
      </c>
      <c r="AH86" s="11">
        <f t="shared" si="2"/>
        <v>0.33333333333333326</v>
      </c>
      <c r="AI86" s="4"/>
      <c r="AJ86" s="4"/>
    </row>
    <row r="87" spans="1:36" s="8" customFormat="1" ht="13.5" customHeight="1" x14ac:dyDescent="0.25">
      <c r="A87" s="50" t="s">
        <v>476</v>
      </c>
      <c r="B87" s="5">
        <v>13</v>
      </c>
      <c r="C87" s="52" t="s">
        <v>76</v>
      </c>
      <c r="D87" s="50" t="s">
        <v>836</v>
      </c>
      <c r="E87" s="68">
        <v>41491</v>
      </c>
      <c r="F87" s="5">
        <v>27998777852</v>
      </c>
      <c r="G87" s="5" t="s">
        <v>837</v>
      </c>
      <c r="H87" s="128"/>
      <c r="I87" s="54" t="s">
        <v>1871</v>
      </c>
      <c r="J87" s="50" t="s">
        <v>838</v>
      </c>
      <c r="K87" s="53" t="s">
        <v>847</v>
      </c>
      <c r="L87" s="53" t="s">
        <v>840</v>
      </c>
      <c r="M87" s="53" t="s">
        <v>841</v>
      </c>
      <c r="N87" s="53">
        <v>520</v>
      </c>
      <c r="O87" s="53" t="s">
        <v>848</v>
      </c>
      <c r="P87" s="56">
        <v>29146200</v>
      </c>
      <c r="Q87" s="53" t="s">
        <v>485</v>
      </c>
      <c r="R87" s="53" t="s">
        <v>843</v>
      </c>
      <c r="S87" s="53" t="s">
        <v>844</v>
      </c>
      <c r="T87" s="53">
        <v>2730892100</v>
      </c>
      <c r="U87" s="53" t="s">
        <v>59</v>
      </c>
      <c r="V87" s="50" t="s">
        <v>31</v>
      </c>
      <c r="W87" s="53" t="s">
        <v>489</v>
      </c>
      <c r="X87" s="53" t="s">
        <v>1849</v>
      </c>
      <c r="Y87" s="57" t="s">
        <v>504</v>
      </c>
      <c r="Z87" s="53" t="s">
        <v>554</v>
      </c>
      <c r="AA87" s="62" t="s">
        <v>555</v>
      </c>
      <c r="AB87" s="13">
        <v>0.5</v>
      </c>
      <c r="AC87" s="58">
        <v>0.58333333333333337</v>
      </c>
      <c r="AD87" s="14">
        <v>8.3333333333333329E-2</v>
      </c>
      <c r="AE87" s="5">
        <v>1</v>
      </c>
      <c r="AF87" s="5">
        <v>4</v>
      </c>
      <c r="AG87" s="11">
        <f t="shared" si="3"/>
        <v>8.333333333333337E-2</v>
      </c>
      <c r="AH87" s="11">
        <f t="shared" si="2"/>
        <v>0.33333333333333348</v>
      </c>
      <c r="AI87" s="4"/>
      <c r="AJ87" s="4"/>
    </row>
    <row r="88" spans="1:36" s="8" customFormat="1" ht="13.5" customHeight="1" x14ac:dyDescent="0.25">
      <c r="A88" s="50" t="s">
        <v>476</v>
      </c>
      <c r="B88" s="5">
        <v>13</v>
      </c>
      <c r="C88" s="52" t="s">
        <v>76</v>
      </c>
      <c r="D88" s="50" t="s">
        <v>836</v>
      </c>
      <c r="E88" s="68">
        <v>41491</v>
      </c>
      <c r="F88" s="5">
        <v>27998777852</v>
      </c>
      <c r="G88" s="5" t="s">
        <v>837</v>
      </c>
      <c r="H88" s="50"/>
      <c r="I88" s="54" t="s">
        <v>1871</v>
      </c>
      <c r="J88" s="50" t="s">
        <v>838</v>
      </c>
      <c r="K88" s="50" t="s">
        <v>849</v>
      </c>
      <c r="L88" s="50" t="s">
        <v>840</v>
      </c>
      <c r="M88" s="50" t="s">
        <v>850</v>
      </c>
      <c r="N88" s="50">
        <v>338</v>
      </c>
      <c r="O88" s="50" t="s">
        <v>851</v>
      </c>
      <c r="P88" s="78">
        <v>29165130</v>
      </c>
      <c r="Q88" s="53" t="s">
        <v>485</v>
      </c>
      <c r="R88" s="50" t="s">
        <v>843</v>
      </c>
      <c r="S88" s="50" t="s">
        <v>844</v>
      </c>
      <c r="T88" s="50" t="s">
        <v>852</v>
      </c>
      <c r="U88" s="50" t="s">
        <v>853</v>
      </c>
      <c r="V88" s="50" t="s">
        <v>31</v>
      </c>
      <c r="W88" s="50" t="s">
        <v>489</v>
      </c>
      <c r="X88" s="53" t="s">
        <v>1849</v>
      </c>
      <c r="Y88" s="115" t="s">
        <v>530</v>
      </c>
      <c r="Z88" s="4" t="s">
        <v>551</v>
      </c>
      <c r="AA88" s="62" t="s">
        <v>552</v>
      </c>
      <c r="AB88" s="58">
        <v>0.41666666666666669</v>
      </c>
      <c r="AC88" s="13">
        <v>0.5</v>
      </c>
      <c r="AD88" s="14">
        <v>8.3333333333333329E-2</v>
      </c>
      <c r="AE88" s="5">
        <v>1</v>
      </c>
      <c r="AF88" s="5">
        <v>4</v>
      </c>
      <c r="AG88" s="11">
        <f t="shared" si="3"/>
        <v>8.3333333333333315E-2</v>
      </c>
      <c r="AH88" s="11">
        <f t="shared" si="2"/>
        <v>0.33333333333333326</v>
      </c>
      <c r="AI88" s="4"/>
      <c r="AJ88" s="4"/>
    </row>
    <row r="89" spans="1:36" s="8" customFormat="1" ht="13.5" customHeight="1" x14ac:dyDescent="0.25">
      <c r="A89" s="50" t="s">
        <v>476</v>
      </c>
      <c r="B89" s="5">
        <v>13</v>
      </c>
      <c r="C89" s="52" t="s">
        <v>76</v>
      </c>
      <c r="D89" s="50" t="s">
        <v>836</v>
      </c>
      <c r="E89" s="68">
        <v>41491</v>
      </c>
      <c r="F89" s="5">
        <v>27998777852</v>
      </c>
      <c r="G89" s="5" t="s">
        <v>837</v>
      </c>
      <c r="H89" s="50"/>
      <c r="I89" s="54" t="s">
        <v>1871</v>
      </c>
      <c r="J89" s="50" t="s">
        <v>838</v>
      </c>
      <c r="K89" s="50" t="s">
        <v>854</v>
      </c>
      <c r="L89" s="50" t="s">
        <v>840</v>
      </c>
      <c r="M89" s="50" t="s">
        <v>855</v>
      </c>
      <c r="N89" s="50">
        <v>931</v>
      </c>
      <c r="O89" s="50" t="s">
        <v>851</v>
      </c>
      <c r="P89" s="78">
        <v>29165130</v>
      </c>
      <c r="Q89" s="53" t="s">
        <v>485</v>
      </c>
      <c r="R89" s="50" t="s">
        <v>843</v>
      </c>
      <c r="S89" s="50" t="s">
        <v>844</v>
      </c>
      <c r="T89" s="50" t="s">
        <v>856</v>
      </c>
      <c r="U89" s="50" t="s">
        <v>857</v>
      </c>
      <c r="V89" s="50" t="s">
        <v>31</v>
      </c>
      <c r="W89" s="50" t="s">
        <v>489</v>
      </c>
      <c r="X89" s="53" t="s">
        <v>1849</v>
      </c>
      <c r="Y89" s="115" t="s">
        <v>530</v>
      </c>
      <c r="Z89" s="63" t="s">
        <v>554</v>
      </c>
      <c r="AA89" s="62" t="s">
        <v>555</v>
      </c>
      <c r="AB89" s="13">
        <v>0.5</v>
      </c>
      <c r="AC89" s="58">
        <v>0.58333333333333337</v>
      </c>
      <c r="AD89" s="14">
        <v>8.3333333333333329E-2</v>
      </c>
      <c r="AE89" s="5">
        <v>1</v>
      </c>
      <c r="AF89" s="5">
        <v>4</v>
      </c>
      <c r="AG89" s="11">
        <f t="shared" si="3"/>
        <v>8.333333333333337E-2</v>
      </c>
      <c r="AH89" s="11">
        <f t="shared" si="2"/>
        <v>0.33333333333333348</v>
      </c>
      <c r="AI89" s="4"/>
      <c r="AJ89" s="4"/>
    </row>
    <row r="90" spans="1:36" s="8" customFormat="1" ht="13.5" customHeight="1" x14ac:dyDescent="0.25">
      <c r="A90" s="50" t="s">
        <v>476</v>
      </c>
      <c r="B90" s="5">
        <v>13</v>
      </c>
      <c r="C90" s="52" t="s">
        <v>76</v>
      </c>
      <c r="D90" s="50" t="s">
        <v>836</v>
      </c>
      <c r="E90" s="68">
        <v>41491</v>
      </c>
      <c r="F90" s="5">
        <v>27998777852</v>
      </c>
      <c r="G90" s="5" t="s">
        <v>837</v>
      </c>
      <c r="H90" s="50"/>
      <c r="I90" s="54" t="s">
        <v>1871</v>
      </c>
      <c r="J90" s="63" t="s">
        <v>838</v>
      </c>
      <c r="K90" s="50" t="s">
        <v>858</v>
      </c>
      <c r="L90" s="50" t="s">
        <v>840</v>
      </c>
      <c r="M90" s="50" t="s">
        <v>859</v>
      </c>
      <c r="N90" s="50" t="s">
        <v>860</v>
      </c>
      <c r="O90" s="50" t="s">
        <v>851</v>
      </c>
      <c r="P90" s="78">
        <v>29169161</v>
      </c>
      <c r="Q90" s="53" t="s">
        <v>485</v>
      </c>
      <c r="R90" s="50" t="s">
        <v>843</v>
      </c>
      <c r="S90" s="50" t="s">
        <v>844</v>
      </c>
      <c r="T90" s="50" t="s">
        <v>852</v>
      </c>
      <c r="U90" s="50" t="s">
        <v>861</v>
      </c>
      <c r="V90" s="50" t="s">
        <v>31</v>
      </c>
      <c r="W90" s="50" t="s">
        <v>489</v>
      </c>
      <c r="X90" s="53" t="s">
        <v>1849</v>
      </c>
      <c r="Y90" s="115" t="s">
        <v>530</v>
      </c>
      <c r="Z90" s="63" t="s">
        <v>568</v>
      </c>
      <c r="AA90" s="62" t="s">
        <v>862</v>
      </c>
      <c r="AB90" s="58">
        <v>0.58333333333333337</v>
      </c>
      <c r="AC90" s="58">
        <v>0.68055555555555547</v>
      </c>
      <c r="AD90" s="59">
        <v>9.7222222222222224E-2</v>
      </c>
      <c r="AE90" s="5">
        <v>1</v>
      </c>
      <c r="AF90" s="5">
        <v>4</v>
      </c>
      <c r="AG90" s="60">
        <f t="shared" si="3"/>
        <v>9.7222222222222099E-2</v>
      </c>
      <c r="AH90" s="129" t="s">
        <v>863</v>
      </c>
      <c r="AI90" s="4"/>
      <c r="AJ90" s="4"/>
    </row>
    <row r="91" spans="1:36" s="8" customFormat="1" ht="13.5" customHeight="1" x14ac:dyDescent="0.25">
      <c r="A91" s="50" t="s">
        <v>476</v>
      </c>
      <c r="B91" s="5">
        <v>13</v>
      </c>
      <c r="C91" s="52" t="s">
        <v>76</v>
      </c>
      <c r="D91" s="50" t="s">
        <v>836</v>
      </c>
      <c r="E91" s="68">
        <v>41491</v>
      </c>
      <c r="F91" s="5">
        <v>27998777852</v>
      </c>
      <c r="G91" s="5" t="s">
        <v>837</v>
      </c>
      <c r="H91" s="63"/>
      <c r="I91" s="78" t="s">
        <v>864</v>
      </c>
      <c r="J91" s="115" t="s">
        <v>43</v>
      </c>
      <c r="K91" s="115" t="s">
        <v>865</v>
      </c>
      <c r="L91" s="50" t="s">
        <v>44</v>
      </c>
      <c r="M91" s="107" t="s">
        <v>866</v>
      </c>
      <c r="N91" s="4">
        <v>2418</v>
      </c>
      <c r="O91" s="4" t="s">
        <v>867</v>
      </c>
      <c r="P91" s="4" t="s">
        <v>868</v>
      </c>
      <c r="Q91" s="53" t="s">
        <v>485</v>
      </c>
      <c r="R91" s="120" t="s">
        <v>843</v>
      </c>
      <c r="S91" s="50" t="s">
        <v>844</v>
      </c>
      <c r="T91" s="4"/>
      <c r="U91" s="4"/>
      <c r="V91" s="50" t="s">
        <v>41</v>
      </c>
      <c r="W91" s="4" t="s">
        <v>42</v>
      </c>
      <c r="X91" s="4" t="s">
        <v>42</v>
      </c>
      <c r="Y91" s="57" t="s">
        <v>490</v>
      </c>
      <c r="Z91" s="4" t="s">
        <v>551</v>
      </c>
      <c r="AA91" s="62" t="s">
        <v>552</v>
      </c>
      <c r="AB91" s="58">
        <v>0.41666666666666669</v>
      </c>
      <c r="AC91" s="13">
        <v>0.5</v>
      </c>
      <c r="AD91" s="14">
        <v>8.3333333333333329E-2</v>
      </c>
      <c r="AE91" s="5">
        <v>1</v>
      </c>
      <c r="AF91" s="5">
        <v>4</v>
      </c>
      <c r="AG91" s="11">
        <f t="shared" si="3"/>
        <v>8.3333333333333315E-2</v>
      </c>
      <c r="AH91" s="11">
        <f>PRODUCT(AG91,AF91)</f>
        <v>0.33333333333333326</v>
      </c>
      <c r="AI91" s="4"/>
      <c r="AJ91" s="4"/>
    </row>
    <row r="92" spans="1:36" s="8" customFormat="1" ht="13.5" customHeight="1" x14ac:dyDescent="0.25">
      <c r="A92" s="50" t="s">
        <v>476</v>
      </c>
      <c r="B92" s="5">
        <v>13</v>
      </c>
      <c r="C92" s="52" t="s">
        <v>76</v>
      </c>
      <c r="D92" s="50" t="s">
        <v>836</v>
      </c>
      <c r="E92" s="68">
        <v>41491</v>
      </c>
      <c r="F92" s="5">
        <v>27998777852</v>
      </c>
      <c r="G92" s="5" t="s">
        <v>837</v>
      </c>
      <c r="H92" s="4"/>
      <c r="I92" s="54" t="s">
        <v>1871</v>
      </c>
      <c r="J92" s="50" t="s">
        <v>838</v>
      </c>
      <c r="K92" s="50" t="s">
        <v>869</v>
      </c>
      <c r="L92" s="50" t="s">
        <v>840</v>
      </c>
      <c r="M92" s="107" t="s">
        <v>866</v>
      </c>
      <c r="N92" s="4">
        <v>2418</v>
      </c>
      <c r="O92" s="4" t="s">
        <v>867</v>
      </c>
      <c r="P92" s="4" t="s">
        <v>868</v>
      </c>
      <c r="Q92" s="53" t="s">
        <v>485</v>
      </c>
      <c r="R92" s="120" t="s">
        <v>843</v>
      </c>
      <c r="S92" s="50" t="s">
        <v>844</v>
      </c>
      <c r="T92" s="4"/>
      <c r="U92" s="4"/>
      <c r="V92" s="50" t="s">
        <v>31</v>
      </c>
      <c r="W92" s="50" t="s">
        <v>489</v>
      </c>
      <c r="X92" s="53" t="s">
        <v>1849</v>
      </c>
      <c r="Y92" s="57" t="s">
        <v>490</v>
      </c>
      <c r="Z92" s="4" t="s">
        <v>554</v>
      </c>
      <c r="AA92" s="62" t="s">
        <v>555</v>
      </c>
      <c r="AB92" s="13">
        <v>0.5</v>
      </c>
      <c r="AC92" s="58">
        <v>0.58333333333333337</v>
      </c>
      <c r="AD92" s="14">
        <v>8.3333333333333329E-2</v>
      </c>
      <c r="AE92" s="5">
        <v>1</v>
      </c>
      <c r="AF92" s="5">
        <v>4</v>
      </c>
      <c r="AG92" s="11">
        <f t="shared" si="3"/>
        <v>8.333333333333337E-2</v>
      </c>
      <c r="AH92" s="11">
        <f>PRODUCT(AG92,AF92)</f>
        <v>0.33333333333333348</v>
      </c>
      <c r="AI92" s="4"/>
      <c r="AJ92" s="4"/>
    </row>
    <row r="93" spans="1:36" s="8" customFormat="1" ht="13.5" customHeight="1" x14ac:dyDescent="0.2">
      <c r="A93" s="50" t="s">
        <v>476</v>
      </c>
      <c r="B93" s="5">
        <v>14</v>
      </c>
      <c r="C93" s="52" t="s">
        <v>76</v>
      </c>
      <c r="D93" s="63" t="s">
        <v>870</v>
      </c>
      <c r="E93" s="75">
        <v>43881</v>
      </c>
      <c r="F93" s="78" t="s">
        <v>871</v>
      </c>
      <c r="G93" s="217" t="s">
        <v>872</v>
      </c>
      <c r="H93" s="50"/>
      <c r="I93" s="78" t="s">
        <v>511</v>
      </c>
      <c r="J93" s="80" t="s">
        <v>43</v>
      </c>
      <c r="K93" s="50" t="s">
        <v>873</v>
      </c>
      <c r="L93" s="50" t="s">
        <v>44</v>
      </c>
      <c r="M93" s="50" t="s">
        <v>874</v>
      </c>
      <c r="N93" s="50">
        <v>2521</v>
      </c>
      <c r="O93" s="50" t="s">
        <v>875</v>
      </c>
      <c r="P93" s="79" t="s">
        <v>876</v>
      </c>
      <c r="Q93" s="50" t="s">
        <v>877</v>
      </c>
      <c r="R93" s="155" t="s">
        <v>614</v>
      </c>
      <c r="S93" s="50" t="s">
        <v>518</v>
      </c>
      <c r="T93" s="79"/>
      <c r="U93" s="50"/>
      <c r="V93" s="50" t="s">
        <v>41</v>
      </c>
      <c r="W93" s="50" t="s">
        <v>42</v>
      </c>
      <c r="X93" s="50" t="s">
        <v>42</v>
      </c>
      <c r="Y93" s="57" t="s">
        <v>504</v>
      </c>
      <c r="Z93" s="63"/>
      <c r="AA93" s="62"/>
      <c r="AB93" s="62"/>
      <c r="AC93" s="62"/>
      <c r="AD93" s="59"/>
      <c r="AE93" s="82"/>
      <c r="AF93" s="50"/>
      <c r="AG93" s="109"/>
      <c r="AH93" s="60"/>
      <c r="AI93" s="78">
        <v>4600</v>
      </c>
      <c r="AJ93" s="50" t="s">
        <v>878</v>
      </c>
    </row>
    <row r="94" spans="1:36" s="8" customFormat="1" ht="13.5" customHeight="1" x14ac:dyDescent="0.2">
      <c r="A94" s="50" t="s">
        <v>476</v>
      </c>
      <c r="B94" s="5">
        <v>14</v>
      </c>
      <c r="C94" s="52" t="s">
        <v>76</v>
      </c>
      <c r="D94" s="63" t="s">
        <v>870</v>
      </c>
      <c r="E94" s="75">
        <v>43881</v>
      </c>
      <c r="F94" s="78" t="s">
        <v>871</v>
      </c>
      <c r="G94" s="217" t="s">
        <v>872</v>
      </c>
      <c r="H94" s="50"/>
      <c r="I94" s="80" t="s">
        <v>538</v>
      </c>
      <c r="J94" s="80" t="s">
        <v>524</v>
      </c>
      <c r="K94" s="50" t="s">
        <v>879</v>
      </c>
      <c r="L94" s="50" t="s">
        <v>526</v>
      </c>
      <c r="M94" s="50" t="s">
        <v>880</v>
      </c>
      <c r="N94" s="50" t="s">
        <v>33</v>
      </c>
      <c r="O94" s="50" t="s">
        <v>881</v>
      </c>
      <c r="P94" s="79" t="s">
        <v>882</v>
      </c>
      <c r="Q94" s="50" t="s">
        <v>877</v>
      </c>
      <c r="R94" s="155" t="s">
        <v>614</v>
      </c>
      <c r="S94" s="50" t="s">
        <v>518</v>
      </c>
      <c r="T94" s="79"/>
      <c r="U94" s="50"/>
      <c r="V94" s="50" t="s">
        <v>41</v>
      </c>
      <c r="W94" s="50" t="s">
        <v>42</v>
      </c>
      <c r="X94" s="50" t="s">
        <v>42</v>
      </c>
      <c r="Y94" s="57" t="s">
        <v>504</v>
      </c>
      <c r="Z94" s="63"/>
      <c r="AA94" s="62"/>
      <c r="AB94" s="62"/>
      <c r="AC94" s="62"/>
      <c r="AD94" s="59"/>
      <c r="AE94" s="82"/>
      <c r="AF94" s="50"/>
      <c r="AG94" s="109"/>
      <c r="AH94" s="60"/>
      <c r="AI94" s="78">
        <v>1377</v>
      </c>
      <c r="AJ94" s="5"/>
    </row>
    <row r="95" spans="1:36" s="8" customFormat="1" ht="13.5" customHeight="1" x14ac:dyDescent="0.2">
      <c r="A95" s="50" t="s">
        <v>476</v>
      </c>
      <c r="B95" s="5">
        <v>14</v>
      </c>
      <c r="C95" s="52" t="s">
        <v>76</v>
      </c>
      <c r="D95" s="63" t="s">
        <v>870</v>
      </c>
      <c r="E95" s="75">
        <v>43881</v>
      </c>
      <c r="F95" s="78" t="s">
        <v>871</v>
      </c>
      <c r="G95" s="217" t="s">
        <v>872</v>
      </c>
      <c r="H95" s="50"/>
      <c r="I95" s="78" t="s">
        <v>511</v>
      </c>
      <c r="J95" s="50" t="s">
        <v>43</v>
      </c>
      <c r="K95" s="79" t="s">
        <v>883</v>
      </c>
      <c r="L95" s="50" t="s">
        <v>44</v>
      </c>
      <c r="M95" s="79" t="s">
        <v>884</v>
      </c>
      <c r="N95" s="79">
        <v>1759</v>
      </c>
      <c r="O95" s="50" t="s">
        <v>885</v>
      </c>
      <c r="P95" s="79" t="s">
        <v>886</v>
      </c>
      <c r="Q95" s="50" t="s">
        <v>616</v>
      </c>
      <c r="R95" s="63" t="s">
        <v>614</v>
      </c>
      <c r="S95" s="79" t="s">
        <v>518</v>
      </c>
      <c r="T95" s="79" t="s">
        <v>887</v>
      </c>
      <c r="U95" s="79" t="s">
        <v>888</v>
      </c>
      <c r="V95" s="124" t="s">
        <v>41</v>
      </c>
      <c r="W95" s="50" t="s">
        <v>42</v>
      </c>
      <c r="X95" s="50" t="s">
        <v>42</v>
      </c>
      <c r="Y95" s="57" t="s">
        <v>504</v>
      </c>
      <c r="Z95" s="79"/>
      <c r="AA95" s="50"/>
      <c r="AB95" s="50"/>
      <c r="AC95" s="50"/>
      <c r="AD95" s="50"/>
      <c r="AE95" s="82"/>
      <c r="AF95" s="50"/>
      <c r="AG95" s="109"/>
      <c r="AH95" s="60"/>
      <c r="AI95" s="78">
        <v>1465</v>
      </c>
      <c r="AJ95" s="60" t="s">
        <v>889</v>
      </c>
    </row>
    <row r="96" spans="1:36" s="8" customFormat="1" ht="13.5" customHeight="1" x14ac:dyDescent="0.2">
      <c r="A96" s="50" t="s">
        <v>476</v>
      </c>
      <c r="B96" s="5">
        <v>14</v>
      </c>
      <c r="C96" s="52" t="s">
        <v>76</v>
      </c>
      <c r="D96" s="63" t="s">
        <v>870</v>
      </c>
      <c r="E96" s="75">
        <v>43881</v>
      </c>
      <c r="F96" s="78" t="s">
        <v>871</v>
      </c>
      <c r="G96" s="217" t="s">
        <v>872</v>
      </c>
      <c r="H96" s="50"/>
      <c r="I96" s="80" t="s">
        <v>538</v>
      </c>
      <c r="J96" s="80" t="s">
        <v>655</v>
      </c>
      <c r="K96" s="50" t="s">
        <v>899</v>
      </c>
      <c r="L96" s="50" t="s">
        <v>526</v>
      </c>
      <c r="M96" s="79" t="s">
        <v>900</v>
      </c>
      <c r="N96" s="50">
        <v>2829</v>
      </c>
      <c r="O96" s="79" t="s">
        <v>901</v>
      </c>
      <c r="P96" s="79" t="s">
        <v>902</v>
      </c>
      <c r="Q96" s="50" t="s">
        <v>616</v>
      </c>
      <c r="R96" s="63" t="s">
        <v>614</v>
      </c>
      <c r="S96" s="50" t="s">
        <v>518</v>
      </c>
      <c r="T96" s="79"/>
      <c r="U96" s="50"/>
      <c r="V96" s="62" t="s">
        <v>41</v>
      </c>
      <c r="W96" s="50" t="s">
        <v>42</v>
      </c>
      <c r="X96" s="50" t="s">
        <v>42</v>
      </c>
      <c r="Y96" s="57" t="s">
        <v>504</v>
      </c>
      <c r="Z96" s="50"/>
      <c r="AA96" s="50"/>
      <c r="AB96" s="50"/>
      <c r="AC96" s="50"/>
      <c r="AD96" s="59"/>
      <c r="AE96" s="82"/>
      <c r="AF96" s="50"/>
      <c r="AG96" s="109"/>
      <c r="AH96" s="60"/>
      <c r="AI96" s="79">
        <v>1391</v>
      </c>
      <c r="AJ96" s="50"/>
    </row>
    <row r="97" spans="1:37" s="8" customFormat="1" ht="13.5" customHeight="1" x14ac:dyDescent="0.2">
      <c r="A97" s="50" t="s">
        <v>476</v>
      </c>
      <c r="B97" s="5">
        <v>14</v>
      </c>
      <c r="C97" s="52" t="s">
        <v>76</v>
      </c>
      <c r="D97" s="63" t="s">
        <v>870</v>
      </c>
      <c r="E97" s="75">
        <v>43881</v>
      </c>
      <c r="F97" s="78" t="s">
        <v>871</v>
      </c>
      <c r="G97" s="217" t="s">
        <v>872</v>
      </c>
      <c r="H97" s="50"/>
      <c r="I97" s="80" t="s">
        <v>538</v>
      </c>
      <c r="J97" s="80" t="s">
        <v>655</v>
      </c>
      <c r="K97" s="50" t="s">
        <v>903</v>
      </c>
      <c r="L97" s="50" t="s">
        <v>526</v>
      </c>
      <c r="M97" s="79" t="s">
        <v>904</v>
      </c>
      <c r="N97" s="50">
        <v>5500</v>
      </c>
      <c r="O97" s="79" t="s">
        <v>905</v>
      </c>
      <c r="P97" s="110" t="s">
        <v>906</v>
      </c>
      <c r="Q97" s="50" t="s">
        <v>616</v>
      </c>
      <c r="R97" s="80" t="s">
        <v>614</v>
      </c>
      <c r="S97" s="50" t="s">
        <v>518</v>
      </c>
      <c r="T97" s="79"/>
      <c r="U97" s="50"/>
      <c r="V97" s="62" t="s">
        <v>41</v>
      </c>
      <c r="W97" s="50" t="s">
        <v>42</v>
      </c>
      <c r="X97" s="50" t="s">
        <v>42</v>
      </c>
      <c r="Y97" s="50" t="s">
        <v>605</v>
      </c>
      <c r="Z97" s="50"/>
      <c r="AA97" s="50"/>
      <c r="AB97" s="50"/>
      <c r="AC97" s="50"/>
      <c r="AD97" s="59"/>
      <c r="AE97" s="82"/>
      <c r="AF97" s="50"/>
      <c r="AG97" s="109"/>
      <c r="AH97" s="60"/>
      <c r="AI97" s="79">
        <v>1687</v>
      </c>
      <c r="AJ97" s="50"/>
    </row>
    <row r="98" spans="1:37" s="8" customFormat="1" ht="13.5" customHeight="1" x14ac:dyDescent="0.2">
      <c r="A98" s="50" t="s">
        <v>476</v>
      </c>
      <c r="B98" s="5">
        <v>14</v>
      </c>
      <c r="C98" s="52" t="s">
        <v>76</v>
      </c>
      <c r="D98" s="63" t="s">
        <v>870</v>
      </c>
      <c r="E98" s="75">
        <v>43881</v>
      </c>
      <c r="F98" s="78" t="s">
        <v>871</v>
      </c>
      <c r="G98" s="217" t="s">
        <v>872</v>
      </c>
      <c r="H98" s="50"/>
      <c r="I98" s="80" t="s">
        <v>538</v>
      </c>
      <c r="J98" s="80" t="s">
        <v>524</v>
      </c>
      <c r="K98" s="50" t="s">
        <v>907</v>
      </c>
      <c r="L98" s="50" t="s">
        <v>526</v>
      </c>
      <c r="M98" s="50" t="s">
        <v>908</v>
      </c>
      <c r="N98" s="50" t="s">
        <v>909</v>
      </c>
      <c r="O98" s="50" t="s">
        <v>910</v>
      </c>
      <c r="P98" s="79">
        <v>3620000</v>
      </c>
      <c r="Q98" s="50" t="s">
        <v>877</v>
      </c>
      <c r="R98" s="80" t="s">
        <v>614</v>
      </c>
      <c r="S98" s="50" t="s">
        <v>518</v>
      </c>
      <c r="T98" s="79"/>
      <c r="U98" s="50"/>
      <c r="V98" s="50" t="s">
        <v>41</v>
      </c>
      <c r="W98" s="50" t="s">
        <v>42</v>
      </c>
      <c r="X98" s="50" t="s">
        <v>42</v>
      </c>
      <c r="Y98" s="50" t="s">
        <v>605</v>
      </c>
      <c r="Z98" s="50"/>
      <c r="AA98" s="50"/>
      <c r="AB98" s="50"/>
      <c r="AC98" s="50"/>
      <c r="AD98" s="59"/>
      <c r="AE98" s="82"/>
      <c r="AF98" s="50"/>
      <c r="AG98" s="109"/>
      <c r="AH98" s="60"/>
      <c r="AI98" s="78">
        <v>1319</v>
      </c>
      <c r="AJ98" s="5"/>
    </row>
    <row r="99" spans="1:37" s="8" customFormat="1" ht="13.5" customHeight="1" x14ac:dyDescent="0.2">
      <c r="A99" s="50" t="s">
        <v>476</v>
      </c>
      <c r="B99" s="5">
        <v>14</v>
      </c>
      <c r="C99" s="52" t="s">
        <v>76</v>
      </c>
      <c r="D99" s="63" t="s">
        <v>870</v>
      </c>
      <c r="E99" s="75">
        <v>43881</v>
      </c>
      <c r="F99" s="78" t="s">
        <v>871</v>
      </c>
      <c r="G99" s="217" t="s">
        <v>872</v>
      </c>
      <c r="H99" s="50"/>
      <c r="I99" s="78" t="s">
        <v>511</v>
      </c>
      <c r="J99" s="50" t="s">
        <v>43</v>
      </c>
      <c r="K99" s="79" t="s">
        <v>914</v>
      </c>
      <c r="L99" s="50" t="s">
        <v>44</v>
      </c>
      <c r="M99" s="79" t="s">
        <v>915</v>
      </c>
      <c r="N99" s="50">
        <v>1200</v>
      </c>
      <c r="O99" s="50" t="s">
        <v>916</v>
      </c>
      <c r="P99" s="79" t="s">
        <v>917</v>
      </c>
      <c r="Q99" s="50" t="s">
        <v>877</v>
      </c>
      <c r="R99" s="80" t="s">
        <v>614</v>
      </c>
      <c r="S99" s="79" t="s">
        <v>518</v>
      </c>
      <c r="T99" s="79" t="s">
        <v>918</v>
      </c>
      <c r="U99" s="79" t="s">
        <v>919</v>
      </c>
      <c r="V99" s="124" t="s">
        <v>41</v>
      </c>
      <c r="W99" s="50" t="s">
        <v>42</v>
      </c>
      <c r="X99" s="50" t="s">
        <v>42</v>
      </c>
      <c r="Y99" s="50" t="s">
        <v>605</v>
      </c>
      <c r="Z99" s="79"/>
      <c r="AA99" s="79"/>
      <c r="AB99" s="79"/>
      <c r="AC99" s="79"/>
      <c r="AD99" s="50"/>
      <c r="AE99" s="82"/>
      <c r="AF99" s="50"/>
      <c r="AG99" s="109"/>
      <c r="AH99" s="60"/>
      <c r="AI99" s="78">
        <v>1589</v>
      </c>
      <c r="AJ99" s="5" t="s">
        <v>920</v>
      </c>
    </row>
    <row r="100" spans="1:37" s="8" customFormat="1" ht="13.5" customHeight="1" x14ac:dyDescent="0.2">
      <c r="A100" s="50" t="s">
        <v>476</v>
      </c>
      <c r="B100" s="5">
        <v>14</v>
      </c>
      <c r="C100" s="52" t="s">
        <v>76</v>
      </c>
      <c r="D100" s="63" t="s">
        <v>870</v>
      </c>
      <c r="E100" s="75">
        <v>43881</v>
      </c>
      <c r="F100" s="78" t="s">
        <v>871</v>
      </c>
      <c r="G100" s="217" t="s">
        <v>872</v>
      </c>
      <c r="H100" s="4"/>
      <c r="I100" s="80" t="s">
        <v>538</v>
      </c>
      <c r="J100" s="80" t="s">
        <v>524</v>
      </c>
      <c r="K100" s="4" t="s">
        <v>921</v>
      </c>
      <c r="L100" s="50" t="s">
        <v>526</v>
      </c>
      <c r="M100" s="103" t="s">
        <v>922</v>
      </c>
      <c r="N100" s="8">
        <v>74</v>
      </c>
      <c r="O100" s="4" t="s">
        <v>923</v>
      </c>
      <c r="P100" s="8" t="s">
        <v>924</v>
      </c>
      <c r="Q100" s="4" t="s">
        <v>616</v>
      </c>
      <c r="R100" s="80" t="s">
        <v>614</v>
      </c>
      <c r="S100" s="50" t="s">
        <v>518</v>
      </c>
      <c r="U100" s="4"/>
      <c r="V100" s="50" t="s">
        <v>41</v>
      </c>
      <c r="W100" s="50" t="s">
        <v>42</v>
      </c>
      <c r="X100" s="50" t="s">
        <v>42</v>
      </c>
      <c r="Y100" s="50" t="s">
        <v>605</v>
      </c>
      <c r="Z100" s="4"/>
      <c r="AA100" s="4"/>
      <c r="AB100" s="4"/>
      <c r="AC100" s="4"/>
      <c r="AD100" s="4"/>
      <c r="AE100" s="4"/>
      <c r="AF100" s="4"/>
      <c r="AG100" s="4"/>
      <c r="AH100" s="4"/>
      <c r="AI100" s="79">
        <v>1350</v>
      </c>
      <c r="AJ100" s="5"/>
    </row>
    <row r="101" spans="1:37" s="8" customFormat="1" ht="13.5" customHeight="1" x14ac:dyDescent="0.25">
      <c r="A101" s="50" t="s">
        <v>476</v>
      </c>
      <c r="B101" s="5">
        <v>14</v>
      </c>
      <c r="C101" s="52" t="s">
        <v>76</v>
      </c>
      <c r="D101" s="63" t="s">
        <v>870</v>
      </c>
      <c r="E101" s="75">
        <v>43881</v>
      </c>
      <c r="F101" s="78" t="s">
        <v>871</v>
      </c>
      <c r="G101" s="217" t="s">
        <v>872</v>
      </c>
      <c r="H101" s="4"/>
      <c r="I101" s="80" t="s">
        <v>538</v>
      </c>
      <c r="J101" s="80" t="s">
        <v>524</v>
      </c>
      <c r="K101" s="4" t="s">
        <v>925</v>
      </c>
      <c r="L101" s="50" t="s">
        <v>526</v>
      </c>
      <c r="M101" s="4" t="s">
        <v>926</v>
      </c>
      <c r="N101" s="4">
        <v>2671</v>
      </c>
      <c r="O101" s="4" t="s">
        <v>927</v>
      </c>
      <c r="P101" s="4" t="s">
        <v>928</v>
      </c>
      <c r="Q101" s="4" t="s">
        <v>616</v>
      </c>
      <c r="R101" s="80" t="s">
        <v>614</v>
      </c>
      <c r="S101" s="50" t="s">
        <v>518</v>
      </c>
      <c r="T101" s="4"/>
      <c r="U101" s="4"/>
      <c r="V101" s="50" t="s">
        <v>41</v>
      </c>
      <c r="W101" s="50" t="s">
        <v>42</v>
      </c>
      <c r="X101" s="50" t="s">
        <v>42</v>
      </c>
      <c r="Y101" s="50" t="s">
        <v>605</v>
      </c>
      <c r="Z101" s="4"/>
      <c r="AA101" s="4"/>
      <c r="AB101" s="4"/>
      <c r="AC101" s="4"/>
      <c r="AD101" s="4"/>
      <c r="AE101" s="4"/>
      <c r="AF101" s="4"/>
      <c r="AG101" s="4"/>
      <c r="AH101" s="4"/>
      <c r="AI101" s="4">
        <v>1785</v>
      </c>
      <c r="AJ101" s="5"/>
    </row>
    <row r="102" spans="1:37" s="8" customFormat="1" ht="13.5" customHeight="1" x14ac:dyDescent="0.2">
      <c r="A102" s="50" t="s">
        <v>476</v>
      </c>
      <c r="B102" s="5">
        <v>14</v>
      </c>
      <c r="C102" s="52" t="s">
        <v>76</v>
      </c>
      <c r="D102" s="63" t="s">
        <v>870</v>
      </c>
      <c r="E102" s="75">
        <v>43881</v>
      </c>
      <c r="F102" s="78" t="s">
        <v>871</v>
      </c>
      <c r="G102" s="217" t="s">
        <v>872</v>
      </c>
      <c r="H102" s="4"/>
      <c r="I102" s="111" t="s">
        <v>703</v>
      </c>
      <c r="J102" s="50" t="s">
        <v>704</v>
      </c>
      <c r="K102" s="50" t="s">
        <v>929</v>
      </c>
      <c r="L102" s="50" t="s">
        <v>706</v>
      </c>
      <c r="M102" s="50" t="s">
        <v>930</v>
      </c>
      <c r="N102" s="50">
        <v>668</v>
      </c>
      <c r="O102" s="50" t="s">
        <v>931</v>
      </c>
      <c r="P102" s="79" t="s">
        <v>932</v>
      </c>
      <c r="Q102" s="50" t="s">
        <v>682</v>
      </c>
      <c r="R102" s="80" t="s">
        <v>614</v>
      </c>
      <c r="S102" s="50" t="s">
        <v>518</v>
      </c>
      <c r="T102" s="79"/>
      <c r="U102" s="50"/>
      <c r="V102" s="50" t="s">
        <v>41</v>
      </c>
      <c r="W102" s="50" t="s">
        <v>42</v>
      </c>
      <c r="X102" s="50" t="s">
        <v>42</v>
      </c>
      <c r="Y102" s="161" t="s">
        <v>530</v>
      </c>
      <c r="Z102" s="63"/>
      <c r="AA102" s="62"/>
      <c r="AB102" s="62"/>
      <c r="AC102" s="62"/>
      <c r="AD102" s="59"/>
      <c r="AE102" s="82"/>
      <c r="AF102" s="50"/>
      <c r="AG102" s="109"/>
      <c r="AH102" s="60"/>
      <c r="AI102" s="60"/>
      <c r="AJ102" s="5"/>
    </row>
    <row r="103" spans="1:37" s="8" customFormat="1" ht="13.5" customHeight="1" x14ac:dyDescent="0.2">
      <c r="A103" s="50" t="s">
        <v>476</v>
      </c>
      <c r="B103" s="5">
        <v>14</v>
      </c>
      <c r="C103" s="52" t="s">
        <v>76</v>
      </c>
      <c r="D103" s="63" t="s">
        <v>870</v>
      </c>
      <c r="E103" s="75">
        <v>43881</v>
      </c>
      <c r="F103" s="78" t="s">
        <v>871</v>
      </c>
      <c r="G103" s="217" t="s">
        <v>872</v>
      </c>
      <c r="H103" s="4"/>
      <c r="I103" s="111" t="s">
        <v>703</v>
      </c>
      <c r="J103" s="50" t="s">
        <v>704</v>
      </c>
      <c r="K103" s="50" t="s">
        <v>933</v>
      </c>
      <c r="L103" s="50" t="s">
        <v>706</v>
      </c>
      <c r="M103" s="50" t="s">
        <v>934</v>
      </c>
      <c r="N103" s="50">
        <v>340</v>
      </c>
      <c r="O103" s="50" t="s">
        <v>935</v>
      </c>
      <c r="P103" s="79" t="s">
        <v>936</v>
      </c>
      <c r="Q103" s="50" t="s">
        <v>937</v>
      </c>
      <c r="R103" s="80" t="s">
        <v>614</v>
      </c>
      <c r="S103" s="50" t="s">
        <v>518</v>
      </c>
      <c r="T103" s="79"/>
      <c r="U103" s="50"/>
      <c r="V103" s="50" t="s">
        <v>41</v>
      </c>
      <c r="W103" s="50" t="s">
        <v>42</v>
      </c>
      <c r="X103" s="50" t="s">
        <v>42</v>
      </c>
      <c r="Y103" s="161" t="s">
        <v>530</v>
      </c>
      <c r="Z103" s="50"/>
      <c r="AA103" s="62"/>
      <c r="AB103" s="62"/>
      <c r="AC103" s="62"/>
      <c r="AD103" s="59"/>
      <c r="AE103" s="82"/>
      <c r="AF103" s="50"/>
      <c r="AG103" s="109"/>
      <c r="AH103" s="60"/>
      <c r="AI103" s="60"/>
      <c r="AJ103" s="5"/>
    </row>
    <row r="104" spans="1:37" s="130" customFormat="1" ht="13.5" customHeight="1" x14ac:dyDescent="0.2">
      <c r="A104" s="50" t="s">
        <v>476</v>
      </c>
      <c r="B104" s="5">
        <v>14</v>
      </c>
      <c r="C104" s="52" t="s">
        <v>76</v>
      </c>
      <c r="D104" s="63" t="s">
        <v>870</v>
      </c>
      <c r="E104" s="75">
        <v>43881</v>
      </c>
      <c r="F104" s="78" t="s">
        <v>871</v>
      </c>
      <c r="G104" s="217" t="s">
        <v>872</v>
      </c>
      <c r="H104" s="50"/>
      <c r="I104" s="50" t="s">
        <v>634</v>
      </c>
      <c r="J104" s="80" t="s">
        <v>635</v>
      </c>
      <c r="K104" s="80" t="s">
        <v>942</v>
      </c>
      <c r="L104" s="5" t="s">
        <v>637</v>
      </c>
      <c r="M104" s="50" t="s">
        <v>943</v>
      </c>
      <c r="N104" s="50">
        <v>1511</v>
      </c>
      <c r="O104" s="50" t="s">
        <v>944</v>
      </c>
      <c r="P104" s="79" t="s">
        <v>945</v>
      </c>
      <c r="Q104" s="80" t="s">
        <v>618</v>
      </c>
      <c r="R104" s="80" t="s">
        <v>618</v>
      </c>
      <c r="S104" s="80" t="s">
        <v>518</v>
      </c>
      <c r="T104" s="79"/>
      <c r="U104" s="50"/>
      <c r="V104" s="50" t="s">
        <v>31</v>
      </c>
      <c r="W104" s="50" t="s">
        <v>641</v>
      </c>
      <c r="X104" s="50" t="s">
        <v>641</v>
      </c>
      <c r="Y104" s="218" t="s">
        <v>490</v>
      </c>
      <c r="Z104" s="63"/>
      <c r="AA104" s="62"/>
      <c r="AB104" s="62"/>
      <c r="AC104" s="62"/>
      <c r="AD104" s="59"/>
      <c r="AE104" s="82"/>
      <c r="AF104" s="50"/>
      <c r="AG104" s="109"/>
      <c r="AH104" s="60"/>
      <c r="AI104" s="60"/>
      <c r="AJ104" s="60"/>
      <c r="AK104" s="8"/>
    </row>
    <row r="105" spans="1:37" s="8" customFormat="1" ht="13.5" customHeight="1" x14ac:dyDescent="0.2">
      <c r="A105" s="50" t="s">
        <v>476</v>
      </c>
      <c r="B105" s="5">
        <v>14</v>
      </c>
      <c r="C105" s="52" t="s">
        <v>76</v>
      </c>
      <c r="D105" s="63" t="s">
        <v>870</v>
      </c>
      <c r="E105" s="75">
        <v>43881</v>
      </c>
      <c r="F105" s="78" t="s">
        <v>871</v>
      </c>
      <c r="G105" s="217" t="s">
        <v>872</v>
      </c>
      <c r="H105" s="50"/>
      <c r="I105" s="111" t="s">
        <v>703</v>
      </c>
      <c r="J105" s="50" t="s">
        <v>704</v>
      </c>
      <c r="K105" s="50" t="s">
        <v>946</v>
      </c>
      <c r="L105" s="50" t="s">
        <v>706</v>
      </c>
      <c r="M105" s="50" t="s">
        <v>947</v>
      </c>
      <c r="N105" s="50">
        <v>237</v>
      </c>
      <c r="O105" s="50" t="s">
        <v>948</v>
      </c>
      <c r="P105" s="79" t="s">
        <v>949</v>
      </c>
      <c r="Q105" s="80" t="s">
        <v>826</v>
      </c>
      <c r="R105" s="80" t="s">
        <v>826</v>
      </c>
      <c r="S105" s="50" t="s">
        <v>518</v>
      </c>
      <c r="T105" s="79"/>
      <c r="U105" s="50"/>
      <c r="V105" s="50" t="s">
        <v>41</v>
      </c>
      <c r="W105" s="50" t="s">
        <v>42</v>
      </c>
      <c r="X105" s="50" t="s">
        <v>42</v>
      </c>
      <c r="Y105" s="74" t="s">
        <v>730</v>
      </c>
      <c r="Z105" s="63"/>
      <c r="AA105" s="62"/>
      <c r="AB105" s="62"/>
      <c r="AC105" s="62"/>
      <c r="AD105" s="59"/>
      <c r="AE105" s="82"/>
      <c r="AF105" s="50"/>
      <c r="AG105" s="109"/>
      <c r="AH105" s="60"/>
      <c r="AI105" s="60"/>
      <c r="AJ105" s="50"/>
    </row>
    <row r="106" spans="1:37" s="8" customFormat="1" ht="13.5" customHeight="1" x14ac:dyDescent="0.2">
      <c r="A106" s="50" t="s">
        <v>476</v>
      </c>
      <c r="B106" s="5">
        <v>14</v>
      </c>
      <c r="C106" s="52" t="s">
        <v>76</v>
      </c>
      <c r="D106" s="63" t="s">
        <v>870</v>
      </c>
      <c r="E106" s="75">
        <v>43881</v>
      </c>
      <c r="F106" s="78" t="s">
        <v>871</v>
      </c>
      <c r="G106" s="217" t="s">
        <v>872</v>
      </c>
      <c r="H106" s="50"/>
      <c r="I106" s="78" t="s">
        <v>511</v>
      </c>
      <c r="J106" s="50" t="s">
        <v>43</v>
      </c>
      <c r="K106" s="50" t="s">
        <v>950</v>
      </c>
      <c r="L106" s="50" t="s">
        <v>44</v>
      </c>
      <c r="M106" s="50" t="s">
        <v>951</v>
      </c>
      <c r="N106" s="50" t="s">
        <v>33</v>
      </c>
      <c r="O106" s="50" t="s">
        <v>935</v>
      </c>
      <c r="P106" s="79" t="s">
        <v>952</v>
      </c>
      <c r="Q106" s="50" t="s">
        <v>937</v>
      </c>
      <c r="R106" s="80" t="s">
        <v>614</v>
      </c>
      <c r="S106" s="50" t="s">
        <v>518</v>
      </c>
      <c r="T106" s="79" t="s">
        <v>953</v>
      </c>
      <c r="U106" s="50" t="s">
        <v>954</v>
      </c>
      <c r="V106" s="50" t="s">
        <v>41</v>
      </c>
      <c r="W106" s="50" t="s">
        <v>42</v>
      </c>
      <c r="X106" s="50" t="s">
        <v>42</v>
      </c>
      <c r="Y106" s="74" t="s">
        <v>730</v>
      </c>
      <c r="Z106" s="63"/>
      <c r="AA106" s="62"/>
      <c r="AB106" s="62"/>
      <c r="AC106" s="62"/>
      <c r="AD106" s="59"/>
      <c r="AE106" s="82"/>
      <c r="AF106" s="50"/>
      <c r="AG106" s="109"/>
      <c r="AH106" s="60"/>
      <c r="AI106" s="78">
        <v>2046</v>
      </c>
      <c r="AJ106" s="50" t="s">
        <v>955</v>
      </c>
    </row>
    <row r="107" spans="1:37" s="8" customFormat="1" ht="13.5" customHeight="1" x14ac:dyDescent="0.2">
      <c r="A107" s="50" t="s">
        <v>476</v>
      </c>
      <c r="B107" s="5">
        <v>14</v>
      </c>
      <c r="C107" s="52" t="s">
        <v>76</v>
      </c>
      <c r="D107" s="63" t="s">
        <v>870</v>
      </c>
      <c r="E107" s="75">
        <v>43881</v>
      </c>
      <c r="F107" s="78" t="s">
        <v>871</v>
      </c>
      <c r="G107" s="217" t="s">
        <v>872</v>
      </c>
      <c r="H107" s="50"/>
      <c r="I107" s="78" t="s">
        <v>511</v>
      </c>
      <c r="J107" s="80" t="s">
        <v>43</v>
      </c>
      <c r="K107" s="50" t="s">
        <v>956</v>
      </c>
      <c r="L107" s="50" t="s">
        <v>44</v>
      </c>
      <c r="M107" s="50" t="s">
        <v>957</v>
      </c>
      <c r="N107" s="50">
        <v>1824</v>
      </c>
      <c r="O107" s="50" t="s">
        <v>958</v>
      </c>
      <c r="P107" s="79" t="s">
        <v>959</v>
      </c>
      <c r="Q107" s="50" t="s">
        <v>937</v>
      </c>
      <c r="R107" s="80" t="s">
        <v>614</v>
      </c>
      <c r="S107" s="50" t="s">
        <v>518</v>
      </c>
      <c r="T107" s="79"/>
      <c r="U107" s="50"/>
      <c r="V107" s="50" t="s">
        <v>41</v>
      </c>
      <c r="W107" s="50" t="s">
        <v>42</v>
      </c>
      <c r="X107" s="50" t="s">
        <v>42</v>
      </c>
      <c r="Y107" s="74" t="s">
        <v>730</v>
      </c>
      <c r="Z107" s="63"/>
      <c r="AA107" s="62"/>
      <c r="AB107" s="62"/>
      <c r="AC107" s="62"/>
      <c r="AD107" s="59"/>
      <c r="AE107" s="82"/>
      <c r="AF107" s="50"/>
      <c r="AG107" s="109"/>
      <c r="AH107" s="60"/>
      <c r="AI107" s="78">
        <v>1490</v>
      </c>
      <c r="AJ107" s="50" t="s">
        <v>960</v>
      </c>
    </row>
    <row r="108" spans="1:37" s="8" customFormat="1" ht="13.5" customHeight="1" x14ac:dyDescent="0.2">
      <c r="A108" s="50" t="s">
        <v>476</v>
      </c>
      <c r="B108" s="5">
        <v>14</v>
      </c>
      <c r="C108" s="52" t="s">
        <v>76</v>
      </c>
      <c r="D108" s="63" t="s">
        <v>870</v>
      </c>
      <c r="E108" s="75">
        <v>43881</v>
      </c>
      <c r="F108" s="78" t="s">
        <v>871</v>
      </c>
      <c r="G108" s="217" t="s">
        <v>872</v>
      </c>
      <c r="H108" s="50"/>
      <c r="I108" s="78" t="s">
        <v>511</v>
      </c>
      <c r="J108" s="50" t="s">
        <v>43</v>
      </c>
      <c r="K108" s="50" t="s">
        <v>961</v>
      </c>
      <c r="L108" s="50" t="s">
        <v>44</v>
      </c>
      <c r="M108" s="50" t="s">
        <v>962</v>
      </c>
      <c r="N108" s="50">
        <v>3177</v>
      </c>
      <c r="O108" s="50" t="s">
        <v>49</v>
      </c>
      <c r="P108" s="79" t="s">
        <v>963</v>
      </c>
      <c r="Q108" s="50" t="s">
        <v>937</v>
      </c>
      <c r="R108" s="80" t="s">
        <v>614</v>
      </c>
      <c r="S108" s="50" t="s">
        <v>518</v>
      </c>
      <c r="T108" s="79"/>
      <c r="U108" s="50"/>
      <c r="V108" s="62" t="s">
        <v>41</v>
      </c>
      <c r="W108" s="50" t="s">
        <v>42</v>
      </c>
      <c r="X108" s="50" t="s">
        <v>42</v>
      </c>
      <c r="Y108" s="74" t="s">
        <v>730</v>
      </c>
      <c r="Z108" s="63"/>
      <c r="AA108" s="62"/>
      <c r="AB108" s="62"/>
      <c r="AC108" s="62"/>
      <c r="AD108" s="59"/>
      <c r="AE108" s="82"/>
      <c r="AF108" s="50"/>
      <c r="AG108" s="109"/>
      <c r="AH108" s="60"/>
      <c r="AI108" s="78"/>
      <c r="AJ108" s="60" t="s">
        <v>964</v>
      </c>
    </row>
    <row r="109" spans="1:37" s="8" customFormat="1" ht="13.5" customHeight="1" x14ac:dyDescent="0.2">
      <c r="A109" s="50" t="s">
        <v>476</v>
      </c>
      <c r="B109" s="5">
        <v>14</v>
      </c>
      <c r="C109" s="52" t="s">
        <v>76</v>
      </c>
      <c r="D109" s="63" t="s">
        <v>870</v>
      </c>
      <c r="E109" s="75">
        <v>43881</v>
      </c>
      <c r="F109" s="78" t="s">
        <v>871</v>
      </c>
      <c r="G109" s="217" t="s">
        <v>872</v>
      </c>
      <c r="H109" s="50"/>
      <c r="I109" s="80" t="s">
        <v>538</v>
      </c>
      <c r="J109" s="80" t="s">
        <v>524</v>
      </c>
      <c r="K109" s="50" t="s">
        <v>965</v>
      </c>
      <c r="L109" s="50" t="s">
        <v>526</v>
      </c>
      <c r="M109" s="50" t="s">
        <v>966</v>
      </c>
      <c r="N109" s="50">
        <v>1759</v>
      </c>
      <c r="O109" s="50" t="s">
        <v>967</v>
      </c>
      <c r="P109" s="79">
        <v>2715000</v>
      </c>
      <c r="Q109" s="50" t="s">
        <v>937</v>
      </c>
      <c r="R109" s="80" t="s">
        <v>614</v>
      </c>
      <c r="S109" s="50" t="s">
        <v>518</v>
      </c>
      <c r="T109" s="79"/>
      <c r="U109" s="50"/>
      <c r="V109" s="50" t="s">
        <v>41</v>
      </c>
      <c r="W109" s="50" t="s">
        <v>42</v>
      </c>
      <c r="X109" s="50" t="s">
        <v>42</v>
      </c>
      <c r="Y109" s="50" t="s">
        <v>730</v>
      </c>
      <c r="Z109" s="50"/>
      <c r="AA109" s="50"/>
      <c r="AB109" s="50"/>
      <c r="AC109" s="50"/>
      <c r="AD109" s="59"/>
      <c r="AE109" s="82"/>
      <c r="AF109" s="50"/>
      <c r="AG109" s="109"/>
      <c r="AH109" s="60"/>
      <c r="AI109" s="78">
        <v>1356</v>
      </c>
      <c r="AJ109" s="4"/>
    </row>
    <row r="110" spans="1:37" s="8" customFormat="1" ht="13.5" customHeight="1" x14ac:dyDescent="0.2">
      <c r="A110" s="50" t="s">
        <v>476</v>
      </c>
      <c r="B110" s="5">
        <v>14</v>
      </c>
      <c r="C110" s="52" t="s">
        <v>76</v>
      </c>
      <c r="D110" s="63" t="s">
        <v>870</v>
      </c>
      <c r="E110" s="75">
        <v>43881</v>
      </c>
      <c r="F110" s="78" t="s">
        <v>871</v>
      </c>
      <c r="G110" s="217" t="s">
        <v>872</v>
      </c>
      <c r="H110" s="50"/>
      <c r="I110" s="78" t="s">
        <v>511</v>
      </c>
      <c r="J110" s="80" t="s">
        <v>43</v>
      </c>
      <c r="K110" s="50" t="s">
        <v>968</v>
      </c>
      <c r="L110" s="50" t="s">
        <v>44</v>
      </c>
      <c r="M110" s="50" t="s">
        <v>969</v>
      </c>
      <c r="N110" s="50">
        <v>200</v>
      </c>
      <c r="O110" s="50" t="s">
        <v>970</v>
      </c>
      <c r="P110" s="79" t="s">
        <v>971</v>
      </c>
      <c r="Q110" s="50" t="s">
        <v>937</v>
      </c>
      <c r="R110" s="80" t="s">
        <v>614</v>
      </c>
      <c r="S110" s="50" t="s">
        <v>518</v>
      </c>
      <c r="T110" s="79"/>
      <c r="U110" s="50"/>
      <c r="V110" s="50" t="s">
        <v>41</v>
      </c>
      <c r="W110" s="50" t="s">
        <v>42</v>
      </c>
      <c r="X110" s="50" t="s">
        <v>42</v>
      </c>
      <c r="Y110" s="50" t="s">
        <v>730</v>
      </c>
      <c r="Z110" s="155"/>
      <c r="AA110" s="62"/>
      <c r="AB110" s="62"/>
      <c r="AC110" s="62"/>
      <c r="AD110" s="59"/>
      <c r="AE110" s="82"/>
      <c r="AF110" s="50"/>
      <c r="AG110" s="109"/>
      <c r="AH110" s="60"/>
      <c r="AI110" s="78">
        <v>3964</v>
      </c>
      <c r="AJ110" s="4" t="s">
        <v>972</v>
      </c>
    </row>
    <row r="111" spans="1:37" s="8" customFormat="1" ht="13.5" customHeight="1" x14ac:dyDescent="0.25">
      <c r="A111" s="50" t="s">
        <v>476</v>
      </c>
      <c r="B111" s="5">
        <v>16</v>
      </c>
      <c r="C111" s="52" t="s">
        <v>76</v>
      </c>
      <c r="D111" s="50" t="s">
        <v>973</v>
      </c>
      <c r="E111" s="68">
        <v>43164</v>
      </c>
      <c r="F111" s="5" t="s">
        <v>974</v>
      </c>
      <c r="G111" s="196" t="s">
        <v>975</v>
      </c>
      <c r="H111" s="5"/>
      <c r="I111" s="69" t="s">
        <v>1872</v>
      </c>
      <c r="J111" s="5" t="s">
        <v>976</v>
      </c>
      <c r="K111" s="5" t="s">
        <v>977</v>
      </c>
      <c r="L111" s="5" t="s">
        <v>978</v>
      </c>
      <c r="M111" s="5" t="s">
        <v>979</v>
      </c>
      <c r="N111" s="5">
        <v>1</v>
      </c>
      <c r="O111" s="5" t="s">
        <v>980</v>
      </c>
      <c r="P111" s="5">
        <v>88160000</v>
      </c>
      <c r="Q111" s="5" t="s">
        <v>628</v>
      </c>
      <c r="R111" s="5" t="s">
        <v>981</v>
      </c>
      <c r="S111" s="5" t="s">
        <v>982</v>
      </c>
      <c r="T111" s="5" t="s">
        <v>983</v>
      </c>
      <c r="U111" s="5" t="s">
        <v>984</v>
      </c>
      <c r="V111" s="5" t="s">
        <v>31</v>
      </c>
      <c r="W111" s="5" t="s">
        <v>2028</v>
      </c>
      <c r="X111" s="5" t="s">
        <v>303</v>
      </c>
      <c r="Y111" s="5" t="s">
        <v>505</v>
      </c>
      <c r="Z111" s="4" t="s">
        <v>551</v>
      </c>
      <c r="AA111" s="62" t="s">
        <v>552</v>
      </c>
      <c r="AB111" s="58">
        <v>0.41666666666666669</v>
      </c>
      <c r="AC111" s="13">
        <v>0.5</v>
      </c>
      <c r="AD111" s="14">
        <v>8.3333333333333329E-2</v>
      </c>
      <c r="AE111" s="5">
        <v>1</v>
      </c>
      <c r="AF111" s="5">
        <v>4</v>
      </c>
      <c r="AG111" s="11">
        <f t="shared" ref="AG111:AG121" si="4">MOD(AC111-AB111,1)</f>
        <v>8.3333333333333315E-2</v>
      </c>
      <c r="AH111" s="11">
        <f t="shared" ref="AH111:AH123" si="5">PRODUCT(AG111,AF111)</f>
        <v>0.33333333333333326</v>
      </c>
      <c r="AI111" s="5"/>
      <c r="AJ111" s="50"/>
    </row>
    <row r="112" spans="1:37" s="8" customFormat="1" ht="13.5" customHeight="1" x14ac:dyDescent="0.25">
      <c r="A112" s="50" t="s">
        <v>476</v>
      </c>
      <c r="B112" s="5">
        <v>16</v>
      </c>
      <c r="C112" s="52" t="s">
        <v>76</v>
      </c>
      <c r="D112" s="50" t="s">
        <v>973</v>
      </c>
      <c r="E112" s="68">
        <v>43164</v>
      </c>
      <c r="F112" s="5" t="s">
        <v>974</v>
      </c>
      <c r="G112" s="196" t="s">
        <v>975</v>
      </c>
      <c r="H112" s="5"/>
      <c r="I112" s="69" t="s">
        <v>1872</v>
      </c>
      <c r="J112" s="50" t="s">
        <v>976</v>
      </c>
      <c r="K112" s="5" t="s">
        <v>985</v>
      </c>
      <c r="L112" s="5" t="s">
        <v>978</v>
      </c>
      <c r="M112" s="5" t="s">
        <v>986</v>
      </c>
      <c r="N112" s="5">
        <v>98</v>
      </c>
      <c r="O112" s="5" t="s">
        <v>980</v>
      </c>
      <c r="P112" s="70">
        <v>88160000</v>
      </c>
      <c r="Q112" s="5" t="s">
        <v>628</v>
      </c>
      <c r="R112" s="5" t="s">
        <v>981</v>
      </c>
      <c r="S112" s="5" t="s">
        <v>982</v>
      </c>
      <c r="T112" s="5" t="s">
        <v>987</v>
      </c>
      <c r="U112" s="5" t="s">
        <v>988</v>
      </c>
      <c r="V112" s="5" t="s">
        <v>31</v>
      </c>
      <c r="W112" s="5" t="s">
        <v>2028</v>
      </c>
      <c r="X112" s="5" t="s">
        <v>303</v>
      </c>
      <c r="Y112" s="5" t="s">
        <v>505</v>
      </c>
      <c r="Z112" s="219" t="s">
        <v>554</v>
      </c>
      <c r="AA112" s="62" t="s">
        <v>555</v>
      </c>
      <c r="AB112" s="13">
        <v>0.5</v>
      </c>
      <c r="AC112" s="58">
        <v>0.58333333333333337</v>
      </c>
      <c r="AD112" s="14">
        <v>8.3333333333333329E-2</v>
      </c>
      <c r="AE112" s="5">
        <v>1</v>
      </c>
      <c r="AF112" s="5">
        <v>4</v>
      </c>
      <c r="AG112" s="11">
        <f t="shared" si="4"/>
        <v>8.333333333333337E-2</v>
      </c>
      <c r="AH112" s="11">
        <f t="shared" si="5"/>
        <v>0.33333333333333348</v>
      </c>
      <c r="AI112" s="5"/>
      <c r="AJ112" s="50"/>
    </row>
    <row r="113" spans="1:37" s="130" customFormat="1" ht="13.5" customHeight="1" x14ac:dyDescent="0.25">
      <c r="A113" s="50" t="s">
        <v>476</v>
      </c>
      <c r="B113" s="50">
        <v>16</v>
      </c>
      <c r="C113" s="52" t="s">
        <v>76</v>
      </c>
      <c r="D113" s="50" t="s">
        <v>973</v>
      </c>
      <c r="E113" s="68">
        <v>43164</v>
      </c>
      <c r="F113" s="5" t="s">
        <v>974</v>
      </c>
      <c r="G113" s="196" t="s">
        <v>975</v>
      </c>
      <c r="H113" s="5"/>
      <c r="I113" s="69" t="s">
        <v>1872</v>
      </c>
      <c r="J113" s="5" t="s">
        <v>976</v>
      </c>
      <c r="K113" s="50" t="s">
        <v>989</v>
      </c>
      <c r="L113" s="5" t="s">
        <v>978</v>
      </c>
      <c r="M113" s="50" t="s">
        <v>990</v>
      </c>
      <c r="N113" s="50">
        <v>583</v>
      </c>
      <c r="O113" s="50" t="s">
        <v>40</v>
      </c>
      <c r="P113" s="50">
        <v>88101001</v>
      </c>
      <c r="Q113" s="50" t="s">
        <v>628</v>
      </c>
      <c r="R113" s="50" t="s">
        <v>63</v>
      </c>
      <c r="S113" s="50" t="s">
        <v>982</v>
      </c>
      <c r="T113" s="50" t="s">
        <v>991</v>
      </c>
      <c r="U113" s="50" t="s">
        <v>992</v>
      </c>
      <c r="V113" s="50" t="s">
        <v>31</v>
      </c>
      <c r="W113" s="5" t="s">
        <v>2028</v>
      </c>
      <c r="X113" s="5" t="s">
        <v>303</v>
      </c>
      <c r="Y113" s="50" t="s">
        <v>993</v>
      </c>
      <c r="Z113" s="4" t="s">
        <v>551</v>
      </c>
      <c r="AA113" s="62" t="s">
        <v>552</v>
      </c>
      <c r="AB113" s="58">
        <v>0.41666666666666669</v>
      </c>
      <c r="AC113" s="13">
        <v>0.5</v>
      </c>
      <c r="AD113" s="14">
        <v>8.3333333333333329E-2</v>
      </c>
      <c r="AE113" s="5">
        <v>1</v>
      </c>
      <c r="AF113" s="5">
        <v>4</v>
      </c>
      <c r="AG113" s="11">
        <f t="shared" si="4"/>
        <v>8.3333333333333315E-2</v>
      </c>
      <c r="AH113" s="11">
        <f t="shared" si="5"/>
        <v>0.33333333333333326</v>
      </c>
      <c r="AI113" s="50"/>
      <c r="AJ113" s="60"/>
      <c r="AK113" s="8"/>
    </row>
    <row r="114" spans="1:37" s="8" customFormat="1" ht="13.5" customHeight="1" x14ac:dyDescent="0.2">
      <c r="A114" s="50" t="s">
        <v>476</v>
      </c>
      <c r="B114" s="50">
        <v>16</v>
      </c>
      <c r="C114" s="52" t="s">
        <v>76</v>
      </c>
      <c r="D114" s="50" t="s">
        <v>973</v>
      </c>
      <c r="E114" s="68">
        <v>43164</v>
      </c>
      <c r="F114" s="5" t="s">
        <v>974</v>
      </c>
      <c r="G114" s="196" t="s">
        <v>975</v>
      </c>
      <c r="H114" s="5"/>
      <c r="I114" s="69" t="s">
        <v>1872</v>
      </c>
      <c r="J114" s="5" t="s">
        <v>976</v>
      </c>
      <c r="K114" s="79" t="s">
        <v>994</v>
      </c>
      <c r="L114" s="50" t="s">
        <v>995</v>
      </c>
      <c r="M114" s="79" t="s">
        <v>996</v>
      </c>
      <c r="N114" s="79">
        <v>503</v>
      </c>
      <c r="O114" s="79" t="s">
        <v>997</v>
      </c>
      <c r="P114" s="50">
        <v>88117001</v>
      </c>
      <c r="Q114" s="79" t="s">
        <v>628</v>
      </c>
      <c r="R114" s="50" t="s">
        <v>63</v>
      </c>
      <c r="S114" s="50" t="s">
        <v>982</v>
      </c>
      <c r="T114" s="50">
        <v>4839013503</v>
      </c>
      <c r="U114" s="50" t="s">
        <v>998</v>
      </c>
      <c r="V114" s="50" t="s">
        <v>31</v>
      </c>
      <c r="W114" s="5" t="s">
        <v>2028</v>
      </c>
      <c r="X114" s="5" t="s">
        <v>303</v>
      </c>
      <c r="Y114" s="50" t="s">
        <v>993</v>
      </c>
      <c r="Z114" s="219" t="s">
        <v>554</v>
      </c>
      <c r="AA114" s="62" t="s">
        <v>555</v>
      </c>
      <c r="AB114" s="13">
        <v>0.5</v>
      </c>
      <c r="AC114" s="58">
        <v>0.58333333333333337</v>
      </c>
      <c r="AD114" s="14">
        <v>8.3333333333333329E-2</v>
      </c>
      <c r="AE114" s="5">
        <v>1</v>
      </c>
      <c r="AF114" s="5">
        <v>4</v>
      </c>
      <c r="AG114" s="11">
        <f t="shared" si="4"/>
        <v>8.333333333333337E-2</v>
      </c>
      <c r="AH114" s="11">
        <f t="shared" si="5"/>
        <v>0.33333333333333348</v>
      </c>
      <c r="AI114" s="50"/>
      <c r="AJ114" s="60"/>
    </row>
    <row r="115" spans="1:37" s="8" customFormat="1" ht="13.5" customHeight="1" x14ac:dyDescent="0.2">
      <c r="A115" s="50" t="s">
        <v>476</v>
      </c>
      <c r="B115" s="50">
        <v>16</v>
      </c>
      <c r="C115" s="52" t="s">
        <v>76</v>
      </c>
      <c r="D115" s="50" t="s">
        <v>973</v>
      </c>
      <c r="E115" s="68">
        <v>43164</v>
      </c>
      <c r="F115" s="5" t="s">
        <v>974</v>
      </c>
      <c r="G115" s="196" t="s">
        <v>975</v>
      </c>
      <c r="H115" s="5"/>
      <c r="I115" s="69" t="s">
        <v>1872</v>
      </c>
      <c r="J115" s="5" t="s">
        <v>976</v>
      </c>
      <c r="K115" s="79" t="s">
        <v>999</v>
      </c>
      <c r="L115" s="50" t="s">
        <v>995</v>
      </c>
      <c r="M115" s="79" t="s">
        <v>1000</v>
      </c>
      <c r="N115" s="79">
        <v>583</v>
      </c>
      <c r="O115" s="79" t="s">
        <v>1001</v>
      </c>
      <c r="P115" s="50">
        <v>88075300</v>
      </c>
      <c r="Q115" s="50" t="s">
        <v>628</v>
      </c>
      <c r="R115" s="79" t="s">
        <v>1002</v>
      </c>
      <c r="S115" s="79" t="s">
        <v>982</v>
      </c>
      <c r="T115" s="50">
        <v>4839014306</v>
      </c>
      <c r="U115" s="50" t="s">
        <v>64</v>
      </c>
      <c r="V115" s="50" t="s">
        <v>31</v>
      </c>
      <c r="W115" s="5" t="s">
        <v>2028</v>
      </c>
      <c r="X115" s="5" t="s">
        <v>303</v>
      </c>
      <c r="Y115" s="57" t="s">
        <v>1003</v>
      </c>
      <c r="Z115" s="71" t="s">
        <v>551</v>
      </c>
      <c r="AA115" s="62" t="s">
        <v>552</v>
      </c>
      <c r="AB115" s="58">
        <v>0.41666666666666669</v>
      </c>
      <c r="AC115" s="13">
        <v>0.5</v>
      </c>
      <c r="AD115" s="14">
        <v>8.3333333333333329E-2</v>
      </c>
      <c r="AE115" s="5">
        <v>1</v>
      </c>
      <c r="AF115" s="5">
        <v>4</v>
      </c>
      <c r="AG115" s="11">
        <f t="shared" si="4"/>
        <v>8.3333333333333315E-2</v>
      </c>
      <c r="AH115" s="11">
        <f t="shared" si="5"/>
        <v>0.33333333333333326</v>
      </c>
      <c r="AI115" s="50"/>
      <c r="AJ115" s="60"/>
    </row>
    <row r="116" spans="1:37" s="8" customFormat="1" ht="13.5" customHeight="1" x14ac:dyDescent="0.25">
      <c r="A116" s="50" t="s">
        <v>476</v>
      </c>
      <c r="B116" s="50">
        <v>16</v>
      </c>
      <c r="C116" s="52" t="s">
        <v>76</v>
      </c>
      <c r="D116" s="50" t="s">
        <v>973</v>
      </c>
      <c r="E116" s="68">
        <v>43164</v>
      </c>
      <c r="F116" s="5" t="s">
        <v>974</v>
      </c>
      <c r="G116" s="196" t="s">
        <v>975</v>
      </c>
      <c r="H116" s="5"/>
      <c r="I116" s="69" t="s">
        <v>1872</v>
      </c>
      <c r="J116" s="5" t="s">
        <v>976</v>
      </c>
      <c r="K116" s="50" t="s">
        <v>1004</v>
      </c>
      <c r="L116" s="50" t="s">
        <v>995</v>
      </c>
      <c r="M116" s="50" t="s">
        <v>1005</v>
      </c>
      <c r="N116" s="50">
        <v>3676</v>
      </c>
      <c r="O116" s="50" t="s">
        <v>1006</v>
      </c>
      <c r="P116" s="132">
        <v>88845000</v>
      </c>
      <c r="Q116" s="50" t="s">
        <v>628</v>
      </c>
      <c r="R116" s="50" t="s">
        <v>1006</v>
      </c>
      <c r="S116" s="50" t="s">
        <v>982</v>
      </c>
      <c r="T116" s="50" t="s">
        <v>1007</v>
      </c>
      <c r="U116" s="50" t="s">
        <v>617</v>
      </c>
      <c r="V116" s="50" t="s">
        <v>31</v>
      </c>
      <c r="W116" s="5" t="s">
        <v>2028</v>
      </c>
      <c r="X116" s="5" t="s">
        <v>303</v>
      </c>
      <c r="Y116" s="57" t="s">
        <v>1003</v>
      </c>
      <c r="Z116" s="4" t="s">
        <v>554</v>
      </c>
      <c r="AA116" s="62" t="s">
        <v>555</v>
      </c>
      <c r="AB116" s="13">
        <v>0.5</v>
      </c>
      <c r="AC116" s="58">
        <v>0.58333333333333337</v>
      </c>
      <c r="AD116" s="14">
        <v>8.3333333333333329E-2</v>
      </c>
      <c r="AE116" s="5">
        <v>1</v>
      </c>
      <c r="AF116" s="5">
        <v>4</v>
      </c>
      <c r="AG116" s="11">
        <f t="shared" si="4"/>
        <v>8.333333333333337E-2</v>
      </c>
      <c r="AH116" s="11">
        <f t="shared" si="5"/>
        <v>0.33333333333333348</v>
      </c>
      <c r="AI116" s="50"/>
      <c r="AJ116" s="60"/>
    </row>
    <row r="117" spans="1:37" s="8" customFormat="1" ht="13.5" customHeight="1" x14ac:dyDescent="0.25">
      <c r="A117" s="50" t="s">
        <v>476</v>
      </c>
      <c r="B117" s="50">
        <v>16</v>
      </c>
      <c r="C117" s="52" t="s">
        <v>76</v>
      </c>
      <c r="D117" s="50" t="s">
        <v>973</v>
      </c>
      <c r="E117" s="68">
        <v>43164</v>
      </c>
      <c r="F117" s="5" t="s">
        <v>974</v>
      </c>
      <c r="G117" s="196" t="s">
        <v>975</v>
      </c>
      <c r="H117" s="5"/>
      <c r="I117" s="69" t="s">
        <v>1872</v>
      </c>
      <c r="J117" s="5" t="s">
        <v>976</v>
      </c>
      <c r="K117" s="50" t="s">
        <v>1008</v>
      </c>
      <c r="L117" s="50" t="s">
        <v>995</v>
      </c>
      <c r="M117" s="50" t="s">
        <v>1009</v>
      </c>
      <c r="N117" s="50">
        <v>2987</v>
      </c>
      <c r="O117" s="50" t="s">
        <v>1006</v>
      </c>
      <c r="P117" s="132">
        <v>88131030</v>
      </c>
      <c r="Q117" s="50" t="s">
        <v>628</v>
      </c>
      <c r="R117" s="50" t="s">
        <v>1006</v>
      </c>
      <c r="S117" s="50" t="s">
        <v>982</v>
      </c>
      <c r="T117" s="50">
        <v>4839013500</v>
      </c>
      <c r="U117" s="50" t="s">
        <v>65</v>
      </c>
      <c r="V117" s="50" t="s">
        <v>31</v>
      </c>
      <c r="W117" s="5" t="s">
        <v>2028</v>
      </c>
      <c r="X117" s="5" t="s">
        <v>303</v>
      </c>
      <c r="Y117" s="57" t="s">
        <v>1010</v>
      </c>
      <c r="Z117" s="71" t="s">
        <v>551</v>
      </c>
      <c r="AA117" s="62" t="s">
        <v>552</v>
      </c>
      <c r="AB117" s="58">
        <v>0.41666666666666669</v>
      </c>
      <c r="AC117" s="13">
        <v>0.5</v>
      </c>
      <c r="AD117" s="14">
        <v>8.3333333333333329E-2</v>
      </c>
      <c r="AE117" s="5">
        <v>1</v>
      </c>
      <c r="AF117" s="5">
        <v>4</v>
      </c>
      <c r="AG117" s="11">
        <f t="shared" si="4"/>
        <v>8.3333333333333315E-2</v>
      </c>
      <c r="AH117" s="11">
        <f t="shared" si="5"/>
        <v>0.33333333333333326</v>
      </c>
      <c r="AI117" s="50"/>
      <c r="AJ117" s="60"/>
    </row>
    <row r="118" spans="1:37" s="8" customFormat="1" ht="13.5" customHeight="1" x14ac:dyDescent="0.2">
      <c r="A118" s="50" t="s">
        <v>476</v>
      </c>
      <c r="B118" s="50">
        <v>16</v>
      </c>
      <c r="C118" s="52" t="s">
        <v>76</v>
      </c>
      <c r="D118" s="50" t="s">
        <v>973</v>
      </c>
      <c r="E118" s="68">
        <v>43164</v>
      </c>
      <c r="F118" s="5" t="s">
        <v>974</v>
      </c>
      <c r="G118" s="196" t="s">
        <v>975</v>
      </c>
      <c r="H118" s="5"/>
      <c r="I118" s="69" t="s">
        <v>1872</v>
      </c>
      <c r="J118" s="5" t="s">
        <v>976</v>
      </c>
      <c r="K118" s="79" t="s">
        <v>1011</v>
      </c>
      <c r="L118" s="50" t="s">
        <v>995</v>
      </c>
      <c r="M118" s="79" t="s">
        <v>1012</v>
      </c>
      <c r="N118" s="79">
        <v>2822</v>
      </c>
      <c r="O118" s="50" t="s">
        <v>1006</v>
      </c>
      <c r="P118" s="50">
        <v>88131000</v>
      </c>
      <c r="Q118" s="50" t="s">
        <v>628</v>
      </c>
      <c r="R118" s="79" t="s">
        <v>1006</v>
      </c>
      <c r="S118" s="79" t="s">
        <v>982</v>
      </c>
      <c r="T118" s="50">
        <v>8001488000</v>
      </c>
      <c r="U118" s="50" t="s">
        <v>66</v>
      </c>
      <c r="V118" s="50" t="s">
        <v>31</v>
      </c>
      <c r="W118" s="5" t="s">
        <v>2028</v>
      </c>
      <c r="X118" s="5" t="s">
        <v>303</v>
      </c>
      <c r="Y118" s="57" t="s">
        <v>1010</v>
      </c>
      <c r="Z118" s="4" t="s">
        <v>554</v>
      </c>
      <c r="AA118" s="62" t="s">
        <v>555</v>
      </c>
      <c r="AB118" s="13">
        <v>0.5</v>
      </c>
      <c r="AC118" s="58">
        <v>0.58333333333333337</v>
      </c>
      <c r="AD118" s="14">
        <v>8.3333333333333329E-2</v>
      </c>
      <c r="AE118" s="5">
        <v>1</v>
      </c>
      <c r="AF118" s="5">
        <v>4</v>
      </c>
      <c r="AG118" s="11">
        <f t="shared" si="4"/>
        <v>8.333333333333337E-2</v>
      </c>
      <c r="AH118" s="11">
        <f t="shared" si="5"/>
        <v>0.33333333333333348</v>
      </c>
      <c r="AI118" s="50"/>
      <c r="AJ118" s="60"/>
    </row>
    <row r="119" spans="1:37" s="8" customFormat="1" ht="13.5" customHeight="1" x14ac:dyDescent="0.2">
      <c r="A119" s="50" t="s">
        <v>476</v>
      </c>
      <c r="B119" s="50">
        <v>16</v>
      </c>
      <c r="C119" s="52" t="s">
        <v>76</v>
      </c>
      <c r="D119" s="50" t="s">
        <v>973</v>
      </c>
      <c r="E119" s="68">
        <v>43164</v>
      </c>
      <c r="F119" s="5" t="s">
        <v>974</v>
      </c>
      <c r="G119" s="196" t="s">
        <v>975</v>
      </c>
      <c r="H119" s="5"/>
      <c r="I119" s="69" t="s">
        <v>1872</v>
      </c>
      <c r="J119" s="5" t="s">
        <v>976</v>
      </c>
      <c r="K119" s="79" t="s">
        <v>994</v>
      </c>
      <c r="L119" s="50" t="s">
        <v>995</v>
      </c>
      <c r="M119" s="79" t="s">
        <v>996</v>
      </c>
      <c r="N119" s="79">
        <v>503</v>
      </c>
      <c r="O119" s="79" t="s">
        <v>997</v>
      </c>
      <c r="P119" s="50">
        <v>88117001</v>
      </c>
      <c r="Q119" s="50" t="s">
        <v>628</v>
      </c>
      <c r="R119" s="79" t="s">
        <v>1013</v>
      </c>
      <c r="S119" s="79" t="s">
        <v>982</v>
      </c>
      <c r="T119" s="50">
        <v>48392024242</v>
      </c>
      <c r="U119" s="50" t="s">
        <v>998</v>
      </c>
      <c r="V119" s="50" t="s">
        <v>31</v>
      </c>
      <c r="W119" s="5" t="s">
        <v>2028</v>
      </c>
      <c r="X119" s="5" t="s">
        <v>303</v>
      </c>
      <c r="Y119" s="57" t="s">
        <v>504</v>
      </c>
      <c r="Z119" s="71" t="s">
        <v>551</v>
      </c>
      <c r="AA119" s="62" t="s">
        <v>552</v>
      </c>
      <c r="AB119" s="58">
        <v>0.41666666666666669</v>
      </c>
      <c r="AC119" s="13">
        <v>0.5</v>
      </c>
      <c r="AD119" s="14">
        <v>8.3333333333333329E-2</v>
      </c>
      <c r="AE119" s="5">
        <v>1</v>
      </c>
      <c r="AF119" s="5">
        <v>4</v>
      </c>
      <c r="AG119" s="11">
        <f t="shared" si="4"/>
        <v>8.3333333333333315E-2</v>
      </c>
      <c r="AH119" s="11">
        <f t="shared" si="5"/>
        <v>0.33333333333333326</v>
      </c>
      <c r="AI119" s="50"/>
      <c r="AJ119" s="60"/>
    </row>
    <row r="120" spans="1:37" s="8" customFormat="1" ht="13.5" customHeight="1" x14ac:dyDescent="0.2">
      <c r="A120" s="50" t="s">
        <v>476</v>
      </c>
      <c r="B120" s="50">
        <v>16</v>
      </c>
      <c r="C120" s="52" t="s">
        <v>76</v>
      </c>
      <c r="D120" s="50" t="s">
        <v>973</v>
      </c>
      <c r="E120" s="68">
        <v>43164</v>
      </c>
      <c r="F120" s="5" t="s">
        <v>974</v>
      </c>
      <c r="G120" s="196" t="s">
        <v>975</v>
      </c>
      <c r="H120" s="5"/>
      <c r="I120" s="69" t="s">
        <v>1872</v>
      </c>
      <c r="J120" s="5" t="s">
        <v>976</v>
      </c>
      <c r="K120" s="79" t="s">
        <v>1014</v>
      </c>
      <c r="L120" s="50" t="s">
        <v>995</v>
      </c>
      <c r="M120" s="79" t="s">
        <v>996</v>
      </c>
      <c r="N120" s="79">
        <v>5</v>
      </c>
      <c r="O120" s="79" t="s">
        <v>997</v>
      </c>
      <c r="P120" s="50">
        <v>88117000</v>
      </c>
      <c r="Q120" s="50" t="s">
        <v>628</v>
      </c>
      <c r="R120" s="79" t="s">
        <v>1013</v>
      </c>
      <c r="S120" s="79" t="s">
        <v>982</v>
      </c>
      <c r="T120" s="50">
        <v>4832494242</v>
      </c>
      <c r="U120" s="50" t="s">
        <v>67</v>
      </c>
      <c r="V120" s="50" t="s">
        <v>31</v>
      </c>
      <c r="W120" s="5" t="s">
        <v>2028</v>
      </c>
      <c r="X120" s="5" t="s">
        <v>303</v>
      </c>
      <c r="Y120" s="57" t="s">
        <v>504</v>
      </c>
      <c r="Z120" s="4" t="s">
        <v>554</v>
      </c>
      <c r="AA120" s="62" t="s">
        <v>555</v>
      </c>
      <c r="AB120" s="13">
        <v>0.5</v>
      </c>
      <c r="AC120" s="58">
        <v>0.58333333333333337</v>
      </c>
      <c r="AD120" s="14">
        <v>8.3333333333333329E-2</v>
      </c>
      <c r="AE120" s="5">
        <v>1</v>
      </c>
      <c r="AF120" s="5">
        <v>4</v>
      </c>
      <c r="AG120" s="11">
        <f t="shared" si="4"/>
        <v>8.333333333333337E-2</v>
      </c>
      <c r="AH120" s="11">
        <f t="shared" si="5"/>
        <v>0.33333333333333348</v>
      </c>
      <c r="AI120" s="50"/>
      <c r="AJ120" s="60"/>
    </row>
    <row r="121" spans="1:37" s="8" customFormat="1" ht="13.5" customHeight="1" x14ac:dyDescent="0.2">
      <c r="A121" s="50" t="s">
        <v>476</v>
      </c>
      <c r="B121" s="5">
        <v>17</v>
      </c>
      <c r="C121" s="52" t="s">
        <v>76</v>
      </c>
      <c r="D121" s="63" t="s">
        <v>1015</v>
      </c>
      <c r="E121" s="75">
        <v>43619</v>
      </c>
      <c r="F121" s="76" t="s">
        <v>1016</v>
      </c>
      <c r="G121" s="77" t="s">
        <v>1017</v>
      </c>
      <c r="H121" s="50"/>
      <c r="I121" s="80" t="s">
        <v>538</v>
      </c>
      <c r="J121" s="80" t="s">
        <v>524</v>
      </c>
      <c r="K121" s="50" t="s">
        <v>911</v>
      </c>
      <c r="L121" s="50" t="s">
        <v>526</v>
      </c>
      <c r="M121" s="50" t="s">
        <v>912</v>
      </c>
      <c r="N121" s="220">
        <v>5555</v>
      </c>
      <c r="O121" s="50" t="s">
        <v>913</v>
      </c>
      <c r="P121" s="221" t="s">
        <v>1018</v>
      </c>
      <c r="Q121" s="50" t="s">
        <v>877</v>
      </c>
      <c r="R121" s="120" t="s">
        <v>660</v>
      </c>
      <c r="S121" s="50" t="s">
        <v>518</v>
      </c>
      <c r="T121" s="79"/>
      <c r="U121" s="50"/>
      <c r="V121" s="50" t="s">
        <v>41</v>
      </c>
      <c r="W121" s="50" t="s">
        <v>42</v>
      </c>
      <c r="X121" s="50" t="s">
        <v>42</v>
      </c>
      <c r="Y121" s="115" t="s">
        <v>504</v>
      </c>
      <c r="Z121" s="63" t="s">
        <v>36</v>
      </c>
      <c r="AA121" s="62" t="s">
        <v>506</v>
      </c>
      <c r="AB121" s="62">
        <v>0.41666666666666669</v>
      </c>
      <c r="AC121" s="62">
        <v>0.68055555555555547</v>
      </c>
      <c r="AD121" s="62">
        <f>MOD(AC121-AB121,1)</f>
        <v>0.26388888888888878</v>
      </c>
      <c r="AE121" s="4">
        <v>1</v>
      </c>
      <c r="AF121" s="50">
        <v>4</v>
      </c>
      <c r="AG121" s="62">
        <f t="shared" si="4"/>
        <v>0.26388888888888878</v>
      </c>
      <c r="AH121" s="60">
        <f t="shared" si="5"/>
        <v>1.0555555555555551</v>
      </c>
      <c r="AI121" s="50"/>
      <c r="AJ121" s="50"/>
    </row>
    <row r="122" spans="1:37" s="8" customFormat="1" ht="13.5" customHeight="1" x14ac:dyDescent="0.2">
      <c r="A122" s="50" t="s">
        <v>476</v>
      </c>
      <c r="B122" s="5">
        <v>17</v>
      </c>
      <c r="C122" s="52" t="s">
        <v>76</v>
      </c>
      <c r="D122" s="63" t="s">
        <v>1015</v>
      </c>
      <c r="E122" s="75">
        <v>43619</v>
      </c>
      <c r="F122" s="76" t="s">
        <v>1016</v>
      </c>
      <c r="G122" s="77" t="s">
        <v>1017</v>
      </c>
      <c r="H122" s="50"/>
      <c r="I122" s="78" t="s">
        <v>511</v>
      </c>
      <c r="J122" s="80" t="s">
        <v>894</v>
      </c>
      <c r="K122" s="50" t="s">
        <v>895</v>
      </c>
      <c r="L122" s="50" t="s">
        <v>44</v>
      </c>
      <c r="M122" s="50" t="s">
        <v>896</v>
      </c>
      <c r="N122" s="50" t="s">
        <v>33</v>
      </c>
      <c r="O122" s="50" t="s">
        <v>897</v>
      </c>
      <c r="P122" s="79" t="s">
        <v>898</v>
      </c>
      <c r="Q122" s="50" t="s">
        <v>877</v>
      </c>
      <c r="R122" s="80" t="s">
        <v>614</v>
      </c>
      <c r="S122" s="50" t="s">
        <v>518</v>
      </c>
      <c r="T122" s="79"/>
      <c r="U122" s="50"/>
      <c r="V122" s="50" t="s">
        <v>41</v>
      </c>
      <c r="W122" s="50" t="s">
        <v>42</v>
      </c>
      <c r="X122" s="50" t="s">
        <v>42</v>
      </c>
      <c r="Y122" s="115" t="s">
        <v>530</v>
      </c>
      <c r="Z122" s="63" t="s">
        <v>36</v>
      </c>
      <c r="AA122" s="62" t="s">
        <v>496</v>
      </c>
      <c r="AB122" s="62">
        <v>0.41666666666666669</v>
      </c>
      <c r="AC122" s="62">
        <v>0.58333333333333337</v>
      </c>
      <c r="AD122" s="62">
        <v>0.16666666666666666</v>
      </c>
      <c r="AE122" s="82">
        <v>1</v>
      </c>
      <c r="AF122" s="50">
        <v>4</v>
      </c>
      <c r="AG122" s="62">
        <v>0.16666666666666666</v>
      </c>
      <c r="AH122" s="60">
        <f t="shared" si="5"/>
        <v>0.66666666666666663</v>
      </c>
      <c r="AI122" s="60"/>
      <c r="AJ122" s="50"/>
    </row>
    <row r="123" spans="1:37" s="8" customFormat="1" ht="13.5" customHeight="1" x14ac:dyDescent="0.2">
      <c r="A123" s="50" t="s">
        <v>476</v>
      </c>
      <c r="B123" s="50">
        <v>17</v>
      </c>
      <c r="C123" s="52" t="s">
        <v>76</v>
      </c>
      <c r="D123" s="63" t="s">
        <v>1015</v>
      </c>
      <c r="E123" s="75">
        <v>43619</v>
      </c>
      <c r="F123" s="76" t="s">
        <v>1016</v>
      </c>
      <c r="G123" s="77" t="s">
        <v>1017</v>
      </c>
      <c r="H123" s="53"/>
      <c r="I123" s="78" t="s">
        <v>511</v>
      </c>
      <c r="J123" s="80" t="s">
        <v>894</v>
      </c>
      <c r="K123" s="53" t="s">
        <v>890</v>
      </c>
      <c r="L123" s="129" t="s">
        <v>44</v>
      </c>
      <c r="M123" s="50" t="s">
        <v>891</v>
      </c>
      <c r="N123" s="50">
        <v>555</v>
      </c>
      <c r="O123" s="50" t="s">
        <v>892</v>
      </c>
      <c r="P123" s="79" t="s">
        <v>893</v>
      </c>
      <c r="Q123" s="50" t="s">
        <v>877</v>
      </c>
      <c r="R123" s="63" t="s">
        <v>614</v>
      </c>
      <c r="S123" s="222" t="s">
        <v>487</v>
      </c>
      <c r="T123" s="222">
        <v>2126249901</v>
      </c>
      <c r="U123" s="222" t="s">
        <v>1022</v>
      </c>
      <c r="V123" s="222" t="s">
        <v>41</v>
      </c>
      <c r="W123" s="7" t="s">
        <v>42</v>
      </c>
      <c r="X123" s="7" t="s">
        <v>42</v>
      </c>
      <c r="Y123" s="57" t="s">
        <v>490</v>
      </c>
      <c r="Z123" s="63" t="s">
        <v>36</v>
      </c>
      <c r="AA123" s="62" t="s">
        <v>496</v>
      </c>
      <c r="AB123" s="62">
        <v>0.41666666666666669</v>
      </c>
      <c r="AC123" s="62">
        <v>0.58333333333333337</v>
      </c>
      <c r="AD123" s="62">
        <v>0.16666666666666666</v>
      </c>
      <c r="AE123" s="82">
        <v>1</v>
      </c>
      <c r="AF123" s="50">
        <v>4</v>
      </c>
      <c r="AG123" s="62">
        <v>0.16666666666666666</v>
      </c>
      <c r="AH123" s="60">
        <f t="shared" si="5"/>
        <v>0.66666666666666663</v>
      </c>
      <c r="AI123" s="53"/>
      <c r="AJ123" s="50"/>
    </row>
    <row r="124" spans="1:37" s="8" customFormat="1" ht="13.5" customHeight="1" x14ac:dyDescent="0.25">
      <c r="A124" s="50" t="s">
        <v>476</v>
      </c>
      <c r="B124" s="4">
        <v>18</v>
      </c>
      <c r="C124" s="52" t="s">
        <v>76</v>
      </c>
      <c r="D124" s="53" t="s">
        <v>1023</v>
      </c>
      <c r="E124" s="133">
        <v>43542</v>
      </c>
      <c r="F124" s="53" t="s">
        <v>1024</v>
      </c>
      <c r="G124" s="223" t="s">
        <v>1025</v>
      </c>
      <c r="H124" s="4"/>
      <c r="I124" s="78" t="s">
        <v>511</v>
      </c>
      <c r="J124" s="53" t="s">
        <v>43</v>
      </c>
      <c r="K124" s="53" t="s">
        <v>1019</v>
      </c>
      <c r="L124" s="129" t="s">
        <v>44</v>
      </c>
      <c r="M124" s="53" t="s">
        <v>1020</v>
      </c>
      <c r="N124" s="53">
        <v>349</v>
      </c>
      <c r="O124" s="53" t="s">
        <v>1021</v>
      </c>
      <c r="P124" s="56">
        <v>24925005</v>
      </c>
      <c r="Q124" s="53" t="s">
        <v>1026</v>
      </c>
      <c r="R124" s="53" t="s">
        <v>545</v>
      </c>
      <c r="S124" s="53" t="s">
        <v>487</v>
      </c>
      <c r="T124" s="50" t="s">
        <v>1027</v>
      </c>
      <c r="U124" s="53" t="s">
        <v>1022</v>
      </c>
      <c r="V124" s="53" t="s">
        <v>41</v>
      </c>
      <c r="W124" s="50" t="s">
        <v>42</v>
      </c>
      <c r="X124" s="50" t="s">
        <v>42</v>
      </c>
      <c r="Y124" s="115" t="s">
        <v>530</v>
      </c>
      <c r="Z124" s="57"/>
      <c r="AA124" s="53"/>
      <c r="AB124" s="66"/>
      <c r="AC124" s="66"/>
      <c r="AD124" s="134"/>
      <c r="AE124" s="53"/>
      <c r="AF124" s="53"/>
      <c r="AG124" s="135"/>
      <c r="AH124" s="135"/>
      <c r="AI124" s="50">
        <v>1317</v>
      </c>
      <c r="AJ124" s="60" t="s">
        <v>1028</v>
      </c>
    </row>
    <row r="125" spans="1:37" s="8" customFormat="1" ht="13.5" customHeight="1" x14ac:dyDescent="0.2">
      <c r="A125" s="50" t="s">
        <v>476</v>
      </c>
      <c r="B125" s="4">
        <v>18</v>
      </c>
      <c r="C125" s="52" t="s">
        <v>76</v>
      </c>
      <c r="D125" s="53" t="s">
        <v>1023</v>
      </c>
      <c r="E125" s="133">
        <v>43542</v>
      </c>
      <c r="F125" s="53" t="s">
        <v>1024</v>
      </c>
      <c r="G125" s="223" t="s">
        <v>1025</v>
      </c>
      <c r="H125" s="4"/>
      <c r="I125" s="78" t="s">
        <v>511</v>
      </c>
      <c r="J125" s="53" t="s">
        <v>43</v>
      </c>
      <c r="K125" s="79" t="s">
        <v>1029</v>
      </c>
      <c r="L125" s="55" t="s">
        <v>44</v>
      </c>
      <c r="M125" s="79" t="s">
        <v>1030</v>
      </c>
      <c r="N125" s="79">
        <v>3555</v>
      </c>
      <c r="O125" s="79" t="s">
        <v>1031</v>
      </c>
      <c r="P125" s="121">
        <v>21740000</v>
      </c>
      <c r="Q125" s="50" t="s">
        <v>812</v>
      </c>
      <c r="R125" s="50" t="s">
        <v>486</v>
      </c>
      <c r="S125" s="53" t="s">
        <v>487</v>
      </c>
      <c r="T125" s="79"/>
      <c r="U125" s="53" t="s">
        <v>57</v>
      </c>
      <c r="V125" s="53" t="s">
        <v>41</v>
      </c>
      <c r="W125" s="50" t="s">
        <v>42</v>
      </c>
      <c r="X125" s="50" t="s">
        <v>42</v>
      </c>
      <c r="Y125" s="74" t="s">
        <v>605</v>
      </c>
      <c r="Z125" s="57"/>
      <c r="AA125" s="53"/>
      <c r="AB125" s="66"/>
      <c r="AC125" s="66"/>
      <c r="AD125" s="134"/>
      <c r="AE125" s="53"/>
      <c r="AF125" s="53"/>
      <c r="AG125" s="135"/>
      <c r="AH125" s="135"/>
      <c r="AI125" s="53">
        <v>1449</v>
      </c>
      <c r="AJ125" s="60" t="s">
        <v>1032</v>
      </c>
      <c r="AK125" s="61"/>
    </row>
    <row r="126" spans="1:37" s="61" customFormat="1" ht="13.5" customHeight="1" x14ac:dyDescent="0.2">
      <c r="A126" s="50" t="s">
        <v>476</v>
      </c>
      <c r="B126" s="4">
        <v>18</v>
      </c>
      <c r="C126" s="52" t="s">
        <v>76</v>
      </c>
      <c r="D126" s="53" t="s">
        <v>1023</v>
      </c>
      <c r="E126" s="133">
        <v>43542</v>
      </c>
      <c r="F126" s="53" t="s">
        <v>1024</v>
      </c>
      <c r="G126" s="223" t="s">
        <v>1025</v>
      </c>
      <c r="H126" s="4"/>
      <c r="I126" s="78" t="s">
        <v>511</v>
      </c>
      <c r="J126" s="53" t="s">
        <v>43</v>
      </c>
      <c r="K126" s="50" t="s">
        <v>1033</v>
      </c>
      <c r="L126" s="129" t="s">
        <v>44</v>
      </c>
      <c r="M126" s="5" t="s">
        <v>1034</v>
      </c>
      <c r="N126" s="50">
        <v>5474</v>
      </c>
      <c r="O126" s="50" t="s">
        <v>1035</v>
      </c>
      <c r="P126" s="121">
        <v>20771004</v>
      </c>
      <c r="Q126" s="50" t="s">
        <v>49</v>
      </c>
      <c r="R126" s="50" t="s">
        <v>486</v>
      </c>
      <c r="S126" s="53" t="s">
        <v>487</v>
      </c>
      <c r="T126" s="79" t="s">
        <v>1036</v>
      </c>
      <c r="U126" s="53" t="s">
        <v>1037</v>
      </c>
      <c r="V126" s="53" t="s">
        <v>41</v>
      </c>
      <c r="W126" s="50" t="s">
        <v>42</v>
      </c>
      <c r="X126" s="50" t="s">
        <v>42</v>
      </c>
      <c r="Y126" s="218" t="s">
        <v>490</v>
      </c>
      <c r="Z126" s="57"/>
      <c r="AA126" s="53"/>
      <c r="AB126" s="66"/>
      <c r="AC126" s="66"/>
      <c r="AD126" s="134"/>
      <c r="AE126" s="53"/>
      <c r="AF126" s="53"/>
      <c r="AG126" s="135"/>
      <c r="AH126" s="135"/>
      <c r="AI126" s="53">
        <v>1112</v>
      </c>
      <c r="AJ126" s="60" t="s">
        <v>1038</v>
      </c>
    </row>
    <row r="127" spans="1:37" s="8" customFormat="1" ht="13.5" customHeight="1" x14ac:dyDescent="0.25">
      <c r="A127" s="50" t="s">
        <v>476</v>
      </c>
      <c r="B127" s="4">
        <v>18</v>
      </c>
      <c r="C127" s="52" t="s">
        <v>76</v>
      </c>
      <c r="D127" s="53" t="s">
        <v>1023</v>
      </c>
      <c r="E127" s="133">
        <v>43542</v>
      </c>
      <c r="F127" s="53" t="s">
        <v>1024</v>
      </c>
      <c r="G127" s="223" t="s">
        <v>1025</v>
      </c>
      <c r="H127" s="4"/>
      <c r="I127" s="78" t="s">
        <v>511</v>
      </c>
      <c r="J127" s="53" t="s">
        <v>43</v>
      </c>
      <c r="K127" s="5" t="s">
        <v>1039</v>
      </c>
      <c r="L127" s="129" t="s">
        <v>44</v>
      </c>
      <c r="M127" s="5" t="s">
        <v>1040</v>
      </c>
      <c r="N127" s="5">
        <v>200</v>
      </c>
      <c r="O127" s="5" t="s">
        <v>1041</v>
      </c>
      <c r="P127" s="5" t="s">
        <v>1042</v>
      </c>
      <c r="Q127" s="5" t="s">
        <v>1043</v>
      </c>
      <c r="R127" s="50" t="s">
        <v>486</v>
      </c>
      <c r="S127" s="53" t="s">
        <v>487</v>
      </c>
      <c r="T127" s="5" t="s">
        <v>1044</v>
      </c>
      <c r="U127" s="4"/>
      <c r="V127" s="53" t="s">
        <v>41</v>
      </c>
      <c r="W127" s="50" t="s">
        <v>42</v>
      </c>
      <c r="X127" s="50" t="s">
        <v>42</v>
      </c>
      <c r="Y127" s="57" t="s">
        <v>504</v>
      </c>
      <c r="Z127" s="4"/>
      <c r="AA127" s="4"/>
      <c r="AB127" s="4"/>
      <c r="AC127" s="4"/>
      <c r="AD127" s="4"/>
      <c r="AE127" s="4"/>
      <c r="AF127" s="4"/>
      <c r="AG127" s="4"/>
      <c r="AH127" s="4"/>
      <c r="AI127" s="4">
        <v>1856</v>
      </c>
      <c r="AJ127" s="50" t="s">
        <v>1045</v>
      </c>
      <c r="AK127" s="61"/>
    </row>
    <row r="128" spans="1:37" s="8" customFormat="1" ht="13.5" customHeight="1" x14ac:dyDescent="0.25">
      <c r="A128" s="50" t="s">
        <v>476</v>
      </c>
      <c r="B128" s="4">
        <v>18</v>
      </c>
      <c r="C128" s="52" t="s">
        <v>76</v>
      </c>
      <c r="D128" s="53" t="s">
        <v>1023</v>
      </c>
      <c r="E128" s="133">
        <v>43542</v>
      </c>
      <c r="F128" s="53" t="s">
        <v>1024</v>
      </c>
      <c r="G128" s="223" t="s">
        <v>1025</v>
      </c>
      <c r="H128" s="4"/>
      <c r="I128" s="78" t="s">
        <v>511</v>
      </c>
      <c r="J128" s="53" t="s">
        <v>43</v>
      </c>
      <c r="K128" s="5" t="s">
        <v>1046</v>
      </c>
      <c r="L128" s="129" t="s">
        <v>44</v>
      </c>
      <c r="M128" s="5" t="s">
        <v>1047</v>
      </c>
      <c r="N128" s="5">
        <v>5150</v>
      </c>
      <c r="O128" s="5" t="s">
        <v>1048</v>
      </c>
      <c r="P128" s="5" t="s">
        <v>1049</v>
      </c>
      <c r="Q128" s="5" t="s">
        <v>812</v>
      </c>
      <c r="R128" s="50" t="s">
        <v>486</v>
      </c>
      <c r="S128" s="53" t="s">
        <v>487</v>
      </c>
      <c r="T128" s="5" t="s">
        <v>1050</v>
      </c>
      <c r="U128" s="4"/>
      <c r="V128" s="53" t="s">
        <v>41</v>
      </c>
      <c r="W128" s="50" t="s">
        <v>42</v>
      </c>
      <c r="X128" s="50" t="s">
        <v>42</v>
      </c>
      <c r="Y128" s="50" t="s">
        <v>605</v>
      </c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50" t="s">
        <v>1051</v>
      </c>
      <c r="AK128" s="61"/>
    </row>
    <row r="129" spans="1:37" s="8" customFormat="1" ht="13.5" customHeight="1" x14ac:dyDescent="0.25">
      <c r="A129" s="50" t="s">
        <v>476</v>
      </c>
      <c r="B129" s="4">
        <v>18</v>
      </c>
      <c r="C129" s="52" t="s">
        <v>76</v>
      </c>
      <c r="D129" s="53" t="s">
        <v>1023</v>
      </c>
      <c r="E129" s="133">
        <v>43542</v>
      </c>
      <c r="F129" s="53" t="s">
        <v>1024</v>
      </c>
      <c r="G129" s="223" t="s">
        <v>1025</v>
      </c>
      <c r="H129" s="4"/>
      <c r="I129" s="78" t="s">
        <v>511</v>
      </c>
      <c r="J129" s="53" t="s">
        <v>43</v>
      </c>
      <c r="K129" s="5" t="s">
        <v>1052</v>
      </c>
      <c r="L129" s="129" t="s">
        <v>44</v>
      </c>
      <c r="M129" s="5" t="s">
        <v>1053</v>
      </c>
      <c r="N129" s="5">
        <v>355</v>
      </c>
      <c r="O129" s="5" t="s">
        <v>842</v>
      </c>
      <c r="P129" s="5" t="s">
        <v>1054</v>
      </c>
      <c r="Q129" s="5" t="s">
        <v>812</v>
      </c>
      <c r="R129" s="50" t="s">
        <v>486</v>
      </c>
      <c r="S129" s="53" t="s">
        <v>487</v>
      </c>
      <c r="T129" s="5"/>
      <c r="U129" s="4"/>
      <c r="V129" s="53" t="s">
        <v>41</v>
      </c>
      <c r="W129" s="50" t="s">
        <v>42</v>
      </c>
      <c r="X129" s="50" t="s">
        <v>42</v>
      </c>
      <c r="Y129" s="50" t="s">
        <v>605</v>
      </c>
      <c r="Z129" s="4"/>
      <c r="AA129" s="4"/>
      <c r="AB129" s="4"/>
      <c r="AC129" s="4"/>
      <c r="AD129" s="4"/>
      <c r="AE129" s="4"/>
      <c r="AF129" s="4"/>
      <c r="AG129" s="4"/>
      <c r="AH129" s="4"/>
      <c r="AI129" s="4">
        <v>3271</v>
      </c>
      <c r="AJ129" s="50" t="s">
        <v>1055</v>
      </c>
      <c r="AK129" s="61"/>
    </row>
    <row r="130" spans="1:37" s="8" customFormat="1" ht="13.5" customHeight="1" x14ac:dyDescent="0.25">
      <c r="A130" s="50" t="s">
        <v>476</v>
      </c>
      <c r="B130" s="4">
        <v>18</v>
      </c>
      <c r="C130" s="52" t="s">
        <v>76</v>
      </c>
      <c r="D130" s="53" t="s">
        <v>1023</v>
      </c>
      <c r="E130" s="133">
        <v>43542</v>
      </c>
      <c r="F130" s="53" t="s">
        <v>1024</v>
      </c>
      <c r="G130" s="223" t="s">
        <v>1025</v>
      </c>
      <c r="H130" s="4"/>
      <c r="I130" s="78" t="s">
        <v>511</v>
      </c>
      <c r="J130" s="53" t="s">
        <v>43</v>
      </c>
      <c r="K130" s="5" t="s">
        <v>1056</v>
      </c>
      <c r="L130" s="129" t="s">
        <v>44</v>
      </c>
      <c r="M130" s="5" t="s">
        <v>1057</v>
      </c>
      <c r="N130" s="5">
        <v>1363</v>
      </c>
      <c r="O130" s="5" t="s">
        <v>1058</v>
      </c>
      <c r="P130" s="5" t="s">
        <v>1059</v>
      </c>
      <c r="Q130" s="50" t="s">
        <v>1060</v>
      </c>
      <c r="R130" s="50" t="s">
        <v>486</v>
      </c>
      <c r="S130" s="53" t="s">
        <v>487</v>
      </c>
      <c r="T130" s="5" t="s">
        <v>1061</v>
      </c>
      <c r="U130" s="4"/>
      <c r="V130" s="53" t="s">
        <v>41</v>
      </c>
      <c r="W130" s="50" t="s">
        <v>42</v>
      </c>
      <c r="X130" s="50" t="s">
        <v>42</v>
      </c>
      <c r="Y130" s="218" t="s">
        <v>504</v>
      </c>
      <c r="Z130" s="4"/>
      <c r="AA130" s="4"/>
      <c r="AB130" s="4"/>
      <c r="AC130" s="4"/>
      <c r="AD130" s="4"/>
      <c r="AE130" s="4"/>
      <c r="AF130" s="4"/>
      <c r="AG130" s="4"/>
      <c r="AH130" s="4"/>
      <c r="AI130" s="4">
        <v>1783</v>
      </c>
      <c r="AJ130" s="50" t="s">
        <v>1062</v>
      </c>
      <c r="AK130" s="61"/>
    </row>
    <row r="131" spans="1:37" s="8" customFormat="1" ht="13.5" customHeight="1" x14ac:dyDescent="0.2">
      <c r="A131" s="50" t="s">
        <v>476</v>
      </c>
      <c r="B131" s="4">
        <v>18</v>
      </c>
      <c r="C131" s="52" t="s">
        <v>76</v>
      </c>
      <c r="D131" s="53" t="s">
        <v>1023</v>
      </c>
      <c r="E131" s="133">
        <v>43542</v>
      </c>
      <c r="F131" s="53" t="s">
        <v>1024</v>
      </c>
      <c r="G131" s="223" t="s">
        <v>1025</v>
      </c>
      <c r="H131" s="4"/>
      <c r="I131" s="80" t="s">
        <v>538</v>
      </c>
      <c r="J131" s="4" t="s">
        <v>524</v>
      </c>
      <c r="K131" s="5" t="s">
        <v>1063</v>
      </c>
      <c r="L131" s="4" t="s">
        <v>526</v>
      </c>
      <c r="M131" s="81" t="s">
        <v>1064</v>
      </c>
      <c r="N131" s="5">
        <v>6501</v>
      </c>
      <c r="O131" s="5" t="s">
        <v>1065</v>
      </c>
      <c r="P131" s="5" t="s">
        <v>1066</v>
      </c>
      <c r="Q131" s="50" t="s">
        <v>1026</v>
      </c>
      <c r="R131" s="50" t="s">
        <v>486</v>
      </c>
      <c r="S131" s="53" t="s">
        <v>487</v>
      </c>
      <c r="T131" s="5" t="s">
        <v>1067</v>
      </c>
      <c r="U131" s="4"/>
      <c r="V131" s="53" t="s">
        <v>41</v>
      </c>
      <c r="W131" s="50" t="s">
        <v>42</v>
      </c>
      <c r="X131" s="50" t="s">
        <v>42</v>
      </c>
      <c r="Y131" s="74" t="s">
        <v>730</v>
      </c>
      <c r="Z131" s="4"/>
      <c r="AA131" s="4"/>
      <c r="AB131" s="4"/>
      <c r="AC131" s="4"/>
      <c r="AD131" s="4"/>
      <c r="AE131" s="4"/>
      <c r="AF131" s="4"/>
      <c r="AG131" s="4"/>
      <c r="AH131" s="4"/>
      <c r="AI131" s="4">
        <v>1804</v>
      </c>
      <c r="AJ131" s="60"/>
      <c r="AK131" s="61"/>
    </row>
    <row r="132" spans="1:37" s="8" customFormat="1" ht="13.5" customHeight="1" x14ac:dyDescent="0.2">
      <c r="A132" s="50" t="s">
        <v>476</v>
      </c>
      <c r="B132" s="4">
        <v>18</v>
      </c>
      <c r="C132" s="52" t="s">
        <v>76</v>
      </c>
      <c r="D132" s="53" t="s">
        <v>1023</v>
      </c>
      <c r="E132" s="133">
        <v>43542</v>
      </c>
      <c r="F132" s="53" t="s">
        <v>1024</v>
      </c>
      <c r="G132" s="223" t="s">
        <v>1025</v>
      </c>
      <c r="H132" s="4"/>
      <c r="I132" s="80" t="s">
        <v>538</v>
      </c>
      <c r="J132" s="4" t="s">
        <v>524</v>
      </c>
      <c r="K132" s="5" t="s">
        <v>1068</v>
      </c>
      <c r="L132" s="4" t="s">
        <v>526</v>
      </c>
      <c r="M132" s="81" t="s">
        <v>1069</v>
      </c>
      <c r="N132" s="5">
        <v>6501</v>
      </c>
      <c r="O132" s="5" t="s">
        <v>1070</v>
      </c>
      <c r="P132" s="81" t="s">
        <v>1066</v>
      </c>
      <c r="Q132" s="50" t="s">
        <v>1026</v>
      </c>
      <c r="R132" s="50" t="s">
        <v>486</v>
      </c>
      <c r="S132" s="53" t="s">
        <v>487</v>
      </c>
      <c r="T132" s="5"/>
      <c r="U132" s="4"/>
      <c r="V132" s="53" t="s">
        <v>41</v>
      </c>
      <c r="W132" s="50" t="s">
        <v>42</v>
      </c>
      <c r="X132" s="50" t="s">
        <v>42</v>
      </c>
      <c r="Y132" s="50" t="s">
        <v>730</v>
      </c>
      <c r="Z132" s="4"/>
      <c r="AA132" s="4"/>
      <c r="AB132" s="4"/>
      <c r="AC132" s="4"/>
      <c r="AD132" s="4"/>
      <c r="AE132" s="4"/>
      <c r="AF132" s="4"/>
      <c r="AG132" s="4"/>
      <c r="AH132" s="4"/>
      <c r="AI132" s="4">
        <v>1501</v>
      </c>
      <c r="AJ132" s="5"/>
      <c r="AK132" s="61"/>
    </row>
    <row r="133" spans="1:37" s="8" customFormat="1" ht="13.5" customHeight="1" x14ac:dyDescent="0.2">
      <c r="A133" s="50" t="s">
        <v>476</v>
      </c>
      <c r="B133" s="4">
        <v>18</v>
      </c>
      <c r="C133" s="52" t="s">
        <v>76</v>
      </c>
      <c r="D133" s="53" t="s">
        <v>1023</v>
      </c>
      <c r="E133" s="133">
        <v>43542</v>
      </c>
      <c r="F133" s="53" t="s">
        <v>1024</v>
      </c>
      <c r="G133" s="223" t="s">
        <v>1025</v>
      </c>
      <c r="H133" s="4"/>
      <c r="I133" s="80" t="s">
        <v>538</v>
      </c>
      <c r="J133" s="4" t="s">
        <v>524</v>
      </c>
      <c r="K133" s="5" t="s">
        <v>1071</v>
      </c>
      <c r="L133" s="4" t="s">
        <v>526</v>
      </c>
      <c r="M133" s="81" t="s">
        <v>1072</v>
      </c>
      <c r="N133" s="5">
        <v>3424</v>
      </c>
      <c r="O133" s="81" t="s">
        <v>30</v>
      </c>
      <c r="P133" s="5" t="s">
        <v>1073</v>
      </c>
      <c r="Q133" s="5" t="s">
        <v>1074</v>
      </c>
      <c r="R133" s="50" t="s">
        <v>486</v>
      </c>
      <c r="S133" s="53" t="s">
        <v>487</v>
      </c>
      <c r="T133" s="5"/>
      <c r="U133" s="4"/>
      <c r="V133" s="53" t="s">
        <v>41</v>
      </c>
      <c r="W133" s="50" t="s">
        <v>42</v>
      </c>
      <c r="X133" s="50" t="s">
        <v>42</v>
      </c>
      <c r="Y133" s="57" t="s">
        <v>504</v>
      </c>
      <c r="Z133" s="4"/>
      <c r="AA133" s="4"/>
      <c r="AB133" s="4"/>
      <c r="AC133" s="4"/>
      <c r="AD133" s="4"/>
      <c r="AE133" s="4"/>
      <c r="AF133" s="4"/>
      <c r="AG133" s="4"/>
      <c r="AH133" s="4"/>
      <c r="AI133" s="4">
        <v>1496</v>
      </c>
      <c r="AJ133" s="50"/>
    </row>
    <row r="134" spans="1:37" s="8" customFormat="1" ht="13.5" customHeight="1" x14ac:dyDescent="0.25">
      <c r="A134" s="50" t="s">
        <v>476</v>
      </c>
      <c r="B134" s="4">
        <v>18</v>
      </c>
      <c r="C134" s="52" t="s">
        <v>76</v>
      </c>
      <c r="D134" s="53" t="s">
        <v>1023</v>
      </c>
      <c r="E134" s="133">
        <v>43542</v>
      </c>
      <c r="F134" s="53" t="s">
        <v>1024</v>
      </c>
      <c r="G134" s="223" t="s">
        <v>1025</v>
      </c>
      <c r="H134" s="4"/>
      <c r="I134" s="80" t="s">
        <v>538</v>
      </c>
      <c r="J134" s="4" t="s">
        <v>524</v>
      </c>
      <c r="K134" s="5" t="s">
        <v>1075</v>
      </c>
      <c r="L134" s="4" t="s">
        <v>526</v>
      </c>
      <c r="M134" s="5" t="s">
        <v>1076</v>
      </c>
      <c r="N134" s="5">
        <v>300</v>
      </c>
      <c r="O134" s="5" t="s">
        <v>1077</v>
      </c>
      <c r="P134" s="5" t="s">
        <v>1078</v>
      </c>
      <c r="Q134" s="50" t="s">
        <v>49</v>
      </c>
      <c r="R134" s="50" t="s">
        <v>486</v>
      </c>
      <c r="S134" s="53" t="s">
        <v>487</v>
      </c>
      <c r="T134" s="5"/>
      <c r="U134" s="4"/>
      <c r="V134" s="53" t="s">
        <v>41</v>
      </c>
      <c r="W134" s="50" t="s">
        <v>42</v>
      </c>
      <c r="X134" s="50" t="s">
        <v>42</v>
      </c>
      <c r="Y134" s="57" t="s">
        <v>490</v>
      </c>
      <c r="Z134" s="4"/>
      <c r="AA134" s="4"/>
      <c r="AB134" s="4"/>
      <c r="AC134" s="4"/>
      <c r="AD134" s="4"/>
      <c r="AE134" s="4"/>
      <c r="AF134" s="4"/>
      <c r="AG134" s="4"/>
      <c r="AH134" s="4"/>
      <c r="AI134" s="4">
        <v>1496</v>
      </c>
      <c r="AJ134" s="5"/>
    </row>
    <row r="135" spans="1:37" s="8" customFormat="1" ht="13.5" customHeight="1" x14ac:dyDescent="0.2">
      <c r="A135" s="50" t="s">
        <v>476</v>
      </c>
      <c r="B135" s="4">
        <v>18</v>
      </c>
      <c r="C135" s="52" t="s">
        <v>76</v>
      </c>
      <c r="D135" s="53" t="s">
        <v>1023</v>
      </c>
      <c r="E135" s="133">
        <v>43542</v>
      </c>
      <c r="F135" s="53" t="s">
        <v>1024</v>
      </c>
      <c r="G135" s="223" t="s">
        <v>1025</v>
      </c>
      <c r="H135" s="4"/>
      <c r="I135" s="80" t="s">
        <v>538</v>
      </c>
      <c r="J135" s="4" t="s">
        <v>524</v>
      </c>
      <c r="K135" s="5" t="s">
        <v>1079</v>
      </c>
      <c r="L135" s="4" t="s">
        <v>526</v>
      </c>
      <c r="M135" s="81" t="s">
        <v>1047</v>
      </c>
      <c r="N135" s="5">
        <v>1510</v>
      </c>
      <c r="O135" s="50" t="s">
        <v>1048</v>
      </c>
      <c r="P135" s="78">
        <v>226401100</v>
      </c>
      <c r="Q135" s="50" t="s">
        <v>812</v>
      </c>
      <c r="R135" s="50" t="s">
        <v>486</v>
      </c>
      <c r="S135" s="53" t="s">
        <v>487</v>
      </c>
      <c r="T135" s="5"/>
      <c r="U135" s="4"/>
      <c r="V135" s="53" t="s">
        <v>41</v>
      </c>
      <c r="W135" s="50" t="s">
        <v>42</v>
      </c>
      <c r="X135" s="50" t="s">
        <v>42</v>
      </c>
      <c r="Y135" s="50" t="s">
        <v>605</v>
      </c>
      <c r="Z135" s="4"/>
      <c r="AA135" s="4"/>
      <c r="AB135" s="4"/>
      <c r="AC135" s="4"/>
      <c r="AD135" s="4"/>
      <c r="AE135" s="4"/>
      <c r="AF135" s="4"/>
      <c r="AG135" s="4"/>
      <c r="AH135" s="4"/>
      <c r="AI135" s="4">
        <v>1500</v>
      </c>
      <c r="AJ135" s="5"/>
    </row>
    <row r="136" spans="1:37" s="8" customFormat="1" ht="13.5" customHeight="1" x14ac:dyDescent="0.2">
      <c r="A136" s="50" t="s">
        <v>476</v>
      </c>
      <c r="B136" s="4">
        <v>18</v>
      </c>
      <c r="C136" s="52" t="s">
        <v>76</v>
      </c>
      <c r="D136" s="53" t="s">
        <v>1023</v>
      </c>
      <c r="E136" s="133">
        <v>43542</v>
      </c>
      <c r="F136" s="53" t="s">
        <v>1024</v>
      </c>
      <c r="G136" s="223" t="s">
        <v>1025</v>
      </c>
      <c r="H136" s="4"/>
      <c r="I136" s="80" t="s">
        <v>538</v>
      </c>
      <c r="J136" s="4" t="s">
        <v>524</v>
      </c>
      <c r="K136" s="5" t="s">
        <v>1080</v>
      </c>
      <c r="L136" s="4" t="s">
        <v>526</v>
      </c>
      <c r="M136" s="81" t="s">
        <v>1081</v>
      </c>
      <c r="N136" s="5">
        <v>909</v>
      </c>
      <c r="O136" s="5" t="s">
        <v>1082</v>
      </c>
      <c r="P136" s="5" t="s">
        <v>1083</v>
      </c>
      <c r="Q136" s="50" t="s">
        <v>49</v>
      </c>
      <c r="R136" s="50" t="s">
        <v>486</v>
      </c>
      <c r="S136" s="53" t="s">
        <v>487</v>
      </c>
      <c r="T136" s="136" t="s">
        <v>1084</v>
      </c>
      <c r="U136" s="4"/>
      <c r="V136" s="53" t="s">
        <v>41</v>
      </c>
      <c r="W136" s="50" t="s">
        <v>42</v>
      </c>
      <c r="X136" s="50" t="s">
        <v>42</v>
      </c>
      <c r="Y136" s="50" t="s">
        <v>730</v>
      </c>
      <c r="Z136" s="4"/>
      <c r="AA136" s="4"/>
      <c r="AB136" s="4"/>
      <c r="AC136" s="4"/>
      <c r="AD136" s="4"/>
      <c r="AE136" s="4"/>
      <c r="AF136" s="4"/>
      <c r="AG136" s="4"/>
      <c r="AH136" s="4"/>
      <c r="AI136" s="4">
        <v>5268</v>
      </c>
      <c r="AJ136" s="5"/>
    </row>
    <row r="137" spans="1:37" s="8" customFormat="1" ht="13.5" customHeight="1" x14ac:dyDescent="0.2">
      <c r="A137" s="50" t="s">
        <v>476</v>
      </c>
      <c r="B137" s="4">
        <v>18</v>
      </c>
      <c r="C137" s="52" t="s">
        <v>76</v>
      </c>
      <c r="D137" s="53" t="s">
        <v>1023</v>
      </c>
      <c r="E137" s="133">
        <v>43542</v>
      </c>
      <c r="F137" s="53" t="s">
        <v>1024</v>
      </c>
      <c r="G137" s="223" t="s">
        <v>1025</v>
      </c>
      <c r="H137" s="4"/>
      <c r="I137" s="80" t="s">
        <v>538</v>
      </c>
      <c r="J137" s="4" t="s">
        <v>524</v>
      </c>
      <c r="K137" s="5" t="s">
        <v>1085</v>
      </c>
      <c r="L137" s="4" t="s">
        <v>526</v>
      </c>
      <c r="M137" s="81" t="s">
        <v>1086</v>
      </c>
      <c r="N137" s="5">
        <v>115</v>
      </c>
      <c r="O137" s="5" t="s">
        <v>507</v>
      </c>
      <c r="P137" s="5" t="s">
        <v>1087</v>
      </c>
      <c r="Q137" s="50" t="s">
        <v>49</v>
      </c>
      <c r="R137" s="50" t="s">
        <v>486</v>
      </c>
      <c r="S137" s="53" t="s">
        <v>487</v>
      </c>
      <c r="T137" s="5" t="s">
        <v>1088</v>
      </c>
      <c r="U137" s="4"/>
      <c r="V137" s="53" t="s">
        <v>41</v>
      </c>
      <c r="W137" s="50" t="s">
        <v>42</v>
      </c>
      <c r="X137" s="50" t="s">
        <v>42</v>
      </c>
      <c r="Y137" s="50" t="s">
        <v>730</v>
      </c>
      <c r="Z137" s="4"/>
      <c r="AA137" s="4"/>
      <c r="AB137" s="4"/>
      <c r="AC137" s="4"/>
      <c r="AD137" s="4"/>
      <c r="AE137" s="4"/>
      <c r="AF137" s="4"/>
      <c r="AG137" s="4"/>
      <c r="AH137" s="4"/>
      <c r="AI137" s="4">
        <v>1502</v>
      </c>
      <c r="AJ137" s="5"/>
    </row>
    <row r="138" spans="1:37" s="8" customFormat="1" ht="13.5" customHeight="1" x14ac:dyDescent="0.2">
      <c r="A138" s="50" t="s">
        <v>476</v>
      </c>
      <c r="B138" s="4">
        <v>18</v>
      </c>
      <c r="C138" s="52" t="s">
        <v>76</v>
      </c>
      <c r="D138" s="53" t="s">
        <v>1023</v>
      </c>
      <c r="E138" s="133">
        <v>43542</v>
      </c>
      <c r="F138" s="53" t="s">
        <v>1024</v>
      </c>
      <c r="G138" s="223" t="s">
        <v>1025</v>
      </c>
      <c r="H138" s="4"/>
      <c r="I138" s="80" t="s">
        <v>538</v>
      </c>
      <c r="J138" s="4" t="s">
        <v>524</v>
      </c>
      <c r="K138" s="5" t="s">
        <v>1089</v>
      </c>
      <c r="L138" s="4" t="s">
        <v>526</v>
      </c>
      <c r="M138" s="81" t="s">
        <v>1090</v>
      </c>
      <c r="N138" s="5">
        <v>2700</v>
      </c>
      <c r="O138" s="5" t="s">
        <v>1091</v>
      </c>
      <c r="P138" s="5" t="s">
        <v>1092</v>
      </c>
      <c r="Q138" s="50" t="s">
        <v>49</v>
      </c>
      <c r="R138" s="50" t="s">
        <v>486</v>
      </c>
      <c r="S138" s="53" t="s">
        <v>487</v>
      </c>
      <c r="T138" s="5"/>
      <c r="U138" s="4"/>
      <c r="V138" s="53" t="s">
        <v>41</v>
      </c>
      <c r="W138" s="50" t="s">
        <v>42</v>
      </c>
      <c r="X138" s="50" t="s">
        <v>42</v>
      </c>
      <c r="Y138" s="218" t="s">
        <v>490</v>
      </c>
      <c r="Z138" s="4"/>
      <c r="AA138" s="4"/>
      <c r="AB138" s="4"/>
      <c r="AC138" s="4"/>
      <c r="AD138" s="4"/>
      <c r="AE138" s="4"/>
      <c r="AF138" s="4"/>
      <c r="AG138" s="4"/>
      <c r="AH138" s="4"/>
      <c r="AI138" s="4">
        <v>5264</v>
      </c>
      <c r="AJ138" s="50"/>
    </row>
    <row r="139" spans="1:37" s="8" customFormat="1" ht="13.5" customHeight="1" x14ac:dyDescent="0.2">
      <c r="A139" s="50" t="s">
        <v>476</v>
      </c>
      <c r="B139" s="4">
        <v>18</v>
      </c>
      <c r="C139" s="52" t="s">
        <v>76</v>
      </c>
      <c r="D139" s="53" t="s">
        <v>1023</v>
      </c>
      <c r="E139" s="133">
        <v>43542</v>
      </c>
      <c r="F139" s="53" t="s">
        <v>1024</v>
      </c>
      <c r="G139" s="223" t="s">
        <v>1025</v>
      </c>
      <c r="H139" s="4"/>
      <c r="I139" s="80" t="s">
        <v>538</v>
      </c>
      <c r="J139" s="4" t="s">
        <v>524</v>
      </c>
      <c r="K139" s="5" t="s">
        <v>1093</v>
      </c>
      <c r="L139" s="4" t="s">
        <v>526</v>
      </c>
      <c r="M139" s="81" t="s">
        <v>1094</v>
      </c>
      <c r="N139" s="5">
        <v>975</v>
      </c>
      <c r="O139" s="5" t="s">
        <v>507</v>
      </c>
      <c r="P139" s="5" t="s">
        <v>1095</v>
      </c>
      <c r="Q139" s="50" t="s">
        <v>49</v>
      </c>
      <c r="R139" s="50" t="s">
        <v>486</v>
      </c>
      <c r="S139" s="53" t="s">
        <v>487</v>
      </c>
      <c r="T139" s="4"/>
      <c r="U139" s="4"/>
      <c r="V139" s="53" t="s">
        <v>41</v>
      </c>
      <c r="W139" s="50" t="s">
        <v>42</v>
      </c>
      <c r="X139" s="50" t="s">
        <v>42</v>
      </c>
      <c r="Y139" s="57" t="s">
        <v>490</v>
      </c>
      <c r="Z139" s="4"/>
      <c r="AA139" s="4"/>
      <c r="AB139" s="4"/>
      <c r="AC139" s="4"/>
      <c r="AD139" s="4"/>
      <c r="AE139" s="4"/>
      <c r="AF139" s="4"/>
      <c r="AG139" s="4"/>
      <c r="AH139" s="4"/>
      <c r="AI139" s="4">
        <v>1340</v>
      </c>
      <c r="AJ139" s="5"/>
    </row>
    <row r="140" spans="1:37" s="8" customFormat="1" ht="13.5" customHeight="1" x14ac:dyDescent="0.2">
      <c r="A140" s="50" t="s">
        <v>476</v>
      </c>
      <c r="B140" s="4">
        <v>18</v>
      </c>
      <c r="C140" s="52" t="s">
        <v>76</v>
      </c>
      <c r="D140" s="53" t="s">
        <v>1023</v>
      </c>
      <c r="E140" s="133">
        <v>43542</v>
      </c>
      <c r="F140" s="53" t="s">
        <v>1024</v>
      </c>
      <c r="G140" s="223" t="s">
        <v>1025</v>
      </c>
      <c r="H140" s="4"/>
      <c r="I140" s="80" t="s">
        <v>538</v>
      </c>
      <c r="J140" s="4" t="s">
        <v>524</v>
      </c>
      <c r="K140" s="5" t="s">
        <v>1096</v>
      </c>
      <c r="L140" s="4" t="s">
        <v>526</v>
      </c>
      <c r="M140" s="81" t="s">
        <v>1097</v>
      </c>
      <c r="N140" s="5">
        <v>100</v>
      </c>
      <c r="O140" s="5" t="s">
        <v>295</v>
      </c>
      <c r="P140" s="5" t="s">
        <v>1098</v>
      </c>
      <c r="Q140" s="5" t="s">
        <v>1099</v>
      </c>
      <c r="R140" s="50" t="s">
        <v>486</v>
      </c>
      <c r="S140" s="53" t="s">
        <v>487</v>
      </c>
      <c r="T140" s="4"/>
      <c r="U140" s="4"/>
      <c r="V140" s="53" t="s">
        <v>41</v>
      </c>
      <c r="W140" s="50" t="s">
        <v>42</v>
      </c>
      <c r="X140" s="50" t="s">
        <v>42</v>
      </c>
      <c r="Y140" s="115" t="s">
        <v>530</v>
      </c>
      <c r="Z140" s="4"/>
      <c r="AA140" s="4"/>
      <c r="AB140" s="4"/>
      <c r="AC140" s="4"/>
      <c r="AD140" s="4"/>
      <c r="AE140" s="4"/>
      <c r="AF140" s="4"/>
      <c r="AG140" s="4"/>
      <c r="AH140" s="4"/>
      <c r="AI140" s="4">
        <v>1504</v>
      </c>
      <c r="AJ140" s="5"/>
    </row>
    <row r="141" spans="1:37" s="8" customFormat="1" ht="13.5" customHeight="1" x14ac:dyDescent="0.2">
      <c r="A141" s="50" t="s">
        <v>476</v>
      </c>
      <c r="B141" s="4">
        <v>18</v>
      </c>
      <c r="C141" s="52" t="s">
        <v>76</v>
      </c>
      <c r="D141" s="53" t="s">
        <v>1023</v>
      </c>
      <c r="E141" s="133">
        <v>43542</v>
      </c>
      <c r="F141" s="53" t="s">
        <v>1024</v>
      </c>
      <c r="G141" s="223" t="s">
        <v>1025</v>
      </c>
      <c r="H141" s="4"/>
      <c r="I141" s="80" t="s">
        <v>538</v>
      </c>
      <c r="J141" s="4" t="s">
        <v>524</v>
      </c>
      <c r="K141" s="5" t="s">
        <v>1100</v>
      </c>
      <c r="L141" s="4" t="s">
        <v>526</v>
      </c>
      <c r="M141" s="81" t="s">
        <v>1101</v>
      </c>
      <c r="N141" s="5">
        <v>429</v>
      </c>
      <c r="O141" s="5" t="s">
        <v>30</v>
      </c>
      <c r="P141" s="5" t="s">
        <v>1102</v>
      </c>
      <c r="Q141" s="5" t="s">
        <v>1099</v>
      </c>
      <c r="R141" s="50" t="s">
        <v>486</v>
      </c>
      <c r="S141" s="53" t="s">
        <v>487</v>
      </c>
      <c r="T141" s="4"/>
      <c r="U141" s="4"/>
      <c r="V141" s="53" t="s">
        <v>41</v>
      </c>
      <c r="W141" s="50" t="s">
        <v>42</v>
      </c>
      <c r="X141" s="50" t="s">
        <v>42</v>
      </c>
      <c r="Y141" s="115" t="s">
        <v>530</v>
      </c>
      <c r="Z141" s="4"/>
      <c r="AA141" s="4"/>
      <c r="AB141" s="4"/>
      <c r="AC141" s="4"/>
      <c r="AD141" s="4"/>
      <c r="AE141" s="4"/>
      <c r="AF141" s="4"/>
      <c r="AG141" s="4"/>
      <c r="AH141" s="4"/>
      <c r="AI141" s="4">
        <v>1720</v>
      </c>
      <c r="AJ141" s="5"/>
    </row>
    <row r="142" spans="1:37" s="8" customFormat="1" ht="13.5" customHeight="1" x14ac:dyDescent="0.25">
      <c r="A142" s="50" t="s">
        <v>476</v>
      </c>
      <c r="B142" s="4">
        <v>18</v>
      </c>
      <c r="C142" s="52" t="s">
        <v>76</v>
      </c>
      <c r="D142" s="53" t="s">
        <v>1023</v>
      </c>
      <c r="E142" s="133">
        <v>43542</v>
      </c>
      <c r="F142" s="53" t="s">
        <v>1024</v>
      </c>
      <c r="G142" s="223" t="s">
        <v>1025</v>
      </c>
      <c r="H142" s="4"/>
      <c r="I142" s="80" t="s">
        <v>538</v>
      </c>
      <c r="J142" s="4" t="s">
        <v>524</v>
      </c>
      <c r="K142" s="5" t="s">
        <v>1103</v>
      </c>
      <c r="L142" s="4" t="s">
        <v>526</v>
      </c>
      <c r="M142" s="5" t="s">
        <v>1104</v>
      </c>
      <c r="N142" s="5" t="s">
        <v>1105</v>
      </c>
      <c r="O142" s="5" t="s">
        <v>30</v>
      </c>
      <c r="P142" s="5" t="s">
        <v>1106</v>
      </c>
      <c r="Q142" s="5" t="s">
        <v>1107</v>
      </c>
      <c r="R142" s="50" t="s">
        <v>486</v>
      </c>
      <c r="S142" s="53" t="s">
        <v>487</v>
      </c>
      <c r="T142" s="4"/>
      <c r="U142" s="4"/>
      <c r="V142" s="53" t="s">
        <v>41</v>
      </c>
      <c r="W142" s="50" t="s">
        <v>42</v>
      </c>
      <c r="X142" s="50" t="s">
        <v>42</v>
      </c>
      <c r="Y142" s="57" t="s">
        <v>504</v>
      </c>
      <c r="Z142" s="4"/>
      <c r="AA142" s="4"/>
      <c r="AB142" s="4"/>
      <c r="AC142" s="4"/>
      <c r="AD142" s="4"/>
      <c r="AE142" s="4"/>
      <c r="AF142" s="4"/>
      <c r="AG142" s="4"/>
      <c r="AH142" s="4"/>
      <c r="AI142" s="4">
        <v>5267</v>
      </c>
      <c r="AJ142" s="5"/>
    </row>
    <row r="143" spans="1:37" s="8" customFormat="1" ht="13.5" customHeight="1" x14ac:dyDescent="0.25">
      <c r="A143" s="50" t="s">
        <v>476</v>
      </c>
      <c r="B143" s="4">
        <v>18</v>
      </c>
      <c r="C143" s="52" t="s">
        <v>76</v>
      </c>
      <c r="D143" s="53" t="s">
        <v>1023</v>
      </c>
      <c r="E143" s="133">
        <v>43542</v>
      </c>
      <c r="F143" s="53" t="s">
        <v>1024</v>
      </c>
      <c r="G143" s="223" t="s">
        <v>1025</v>
      </c>
      <c r="H143" s="4"/>
      <c r="I143" s="111" t="s">
        <v>703</v>
      </c>
      <c r="J143" s="50" t="s">
        <v>704</v>
      </c>
      <c r="K143" s="5" t="s">
        <v>1108</v>
      </c>
      <c r="L143" s="50" t="s">
        <v>706</v>
      </c>
      <c r="M143" s="5" t="s">
        <v>1109</v>
      </c>
      <c r="N143" s="5" t="s">
        <v>1110</v>
      </c>
      <c r="O143" s="5" t="s">
        <v>1111</v>
      </c>
      <c r="P143" s="5" t="s">
        <v>1112</v>
      </c>
      <c r="Q143" s="50" t="s">
        <v>49</v>
      </c>
      <c r="R143" s="50" t="s">
        <v>486</v>
      </c>
      <c r="S143" s="53" t="s">
        <v>487</v>
      </c>
      <c r="T143" s="4"/>
      <c r="U143" s="4"/>
      <c r="V143" s="53" t="s">
        <v>41</v>
      </c>
      <c r="W143" s="50" t="s">
        <v>42</v>
      </c>
      <c r="X143" s="50" t="s">
        <v>42</v>
      </c>
      <c r="Y143" s="57" t="s">
        <v>490</v>
      </c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7" s="8" customFormat="1" ht="13.5" customHeight="1" x14ac:dyDescent="0.25">
      <c r="A144" s="50" t="s">
        <v>476</v>
      </c>
      <c r="B144" s="53">
        <v>18</v>
      </c>
      <c r="C144" s="52" t="s">
        <v>76</v>
      </c>
      <c r="D144" s="53" t="s">
        <v>1023</v>
      </c>
      <c r="E144" s="133">
        <v>43542</v>
      </c>
      <c r="F144" s="53" t="s">
        <v>1024</v>
      </c>
      <c r="G144" s="223" t="s">
        <v>1025</v>
      </c>
      <c r="H144" s="53"/>
      <c r="I144" s="78" t="s">
        <v>511</v>
      </c>
      <c r="J144" s="53" t="s">
        <v>43</v>
      </c>
      <c r="K144" s="50" t="s">
        <v>1056</v>
      </c>
      <c r="L144" s="224" t="s">
        <v>44</v>
      </c>
      <c r="M144" s="53"/>
      <c r="N144" s="53"/>
      <c r="O144" s="53"/>
      <c r="P144" s="53"/>
      <c r="Q144" s="53"/>
      <c r="R144" s="53"/>
      <c r="S144" s="53"/>
      <c r="T144" s="53"/>
      <c r="U144" s="53"/>
      <c r="V144" s="53" t="s">
        <v>41</v>
      </c>
      <c r="W144" s="53" t="s">
        <v>42</v>
      </c>
      <c r="X144" s="53" t="s">
        <v>42</v>
      </c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225"/>
      <c r="AJ144" s="225"/>
    </row>
    <row r="145" spans="1:37" s="8" customFormat="1" ht="13.5" customHeight="1" x14ac:dyDescent="0.25">
      <c r="A145" s="50" t="s">
        <v>476</v>
      </c>
      <c r="B145" s="50"/>
      <c r="C145" s="52" t="s">
        <v>76</v>
      </c>
      <c r="D145" s="53" t="s">
        <v>1023</v>
      </c>
      <c r="E145" s="133">
        <v>43542</v>
      </c>
      <c r="F145" s="53" t="s">
        <v>1024</v>
      </c>
      <c r="G145" s="223" t="s">
        <v>1025</v>
      </c>
      <c r="H145" s="53"/>
      <c r="I145" s="78" t="s">
        <v>511</v>
      </c>
      <c r="J145" s="80" t="s">
        <v>894</v>
      </c>
      <c r="K145" s="53" t="s">
        <v>1019</v>
      </c>
      <c r="L145" s="129" t="s">
        <v>44</v>
      </c>
      <c r="M145" s="53" t="s">
        <v>1020</v>
      </c>
      <c r="N145" s="53">
        <v>349</v>
      </c>
      <c r="O145" s="53" t="s">
        <v>1021</v>
      </c>
      <c r="P145" s="56">
        <v>24925005</v>
      </c>
      <c r="Q145" s="53" t="s">
        <v>485</v>
      </c>
      <c r="R145" s="53" t="s">
        <v>545</v>
      </c>
      <c r="S145" s="53"/>
      <c r="T145" s="53"/>
      <c r="U145" s="53"/>
      <c r="V145" s="53"/>
      <c r="W145" s="53"/>
      <c r="X145" s="53"/>
      <c r="Y145" s="57" t="s">
        <v>504</v>
      </c>
      <c r="Z145" s="53"/>
      <c r="AA145" s="62" t="s">
        <v>496</v>
      </c>
      <c r="AB145" s="62">
        <v>0.41666666666666669</v>
      </c>
      <c r="AC145" s="62">
        <v>0.58333333333333337</v>
      </c>
      <c r="AD145" s="62">
        <v>0.16666666666666666</v>
      </c>
      <c r="AE145" s="82">
        <v>1</v>
      </c>
      <c r="AF145" s="50">
        <v>4</v>
      </c>
      <c r="AG145" s="62">
        <v>0.16666666666666666</v>
      </c>
      <c r="AH145" s="60">
        <f t="shared" ref="AH145:AH152" si="6">PRODUCT(AG145,AF145)</f>
        <v>0.66666666666666663</v>
      </c>
      <c r="AI145" s="53"/>
      <c r="AJ145" s="50"/>
    </row>
    <row r="146" spans="1:37" s="8" customFormat="1" ht="13.5" customHeight="1" x14ac:dyDescent="0.2">
      <c r="A146" s="50" t="s">
        <v>476</v>
      </c>
      <c r="B146" s="5">
        <v>21</v>
      </c>
      <c r="C146" s="52" t="s">
        <v>76</v>
      </c>
      <c r="D146" s="80" t="s">
        <v>1115</v>
      </c>
      <c r="E146" s="52">
        <v>41122</v>
      </c>
      <c r="F146" s="50" t="s">
        <v>1116</v>
      </c>
      <c r="G146" s="77" t="s">
        <v>1117</v>
      </c>
      <c r="H146" s="50"/>
      <c r="I146" s="50" t="s">
        <v>634</v>
      </c>
      <c r="J146" s="108" t="s">
        <v>635</v>
      </c>
      <c r="K146" s="108" t="s">
        <v>1873</v>
      </c>
      <c r="L146" s="5" t="s">
        <v>637</v>
      </c>
      <c r="M146" s="50" t="s">
        <v>1874</v>
      </c>
      <c r="N146" s="50">
        <v>1449</v>
      </c>
      <c r="O146" s="50" t="s">
        <v>1875</v>
      </c>
      <c r="P146" s="79" t="s">
        <v>1876</v>
      </c>
      <c r="Q146" s="50" t="s">
        <v>516</v>
      </c>
      <c r="R146" s="80" t="s">
        <v>1118</v>
      </c>
      <c r="S146" s="80" t="s">
        <v>518</v>
      </c>
      <c r="T146" s="79" t="s">
        <v>1877</v>
      </c>
      <c r="U146" s="50"/>
      <c r="V146" s="50" t="s">
        <v>31</v>
      </c>
      <c r="W146" s="50" t="s">
        <v>641</v>
      </c>
      <c r="X146" s="53" t="s">
        <v>641</v>
      </c>
      <c r="Y146" s="57" t="s">
        <v>504</v>
      </c>
      <c r="Z146" s="63" t="s">
        <v>36</v>
      </c>
      <c r="AA146" s="62" t="s">
        <v>496</v>
      </c>
      <c r="AB146" s="62">
        <v>0.41666666666666669</v>
      </c>
      <c r="AC146" s="62">
        <v>0.58333333333333337</v>
      </c>
      <c r="AD146" s="62">
        <v>0.16666666666666666</v>
      </c>
      <c r="AE146" s="82">
        <v>1</v>
      </c>
      <c r="AF146" s="50">
        <v>4</v>
      </c>
      <c r="AG146" s="62">
        <v>0.16666666666666666</v>
      </c>
      <c r="AH146" s="60">
        <f t="shared" si="6"/>
        <v>0.66666666666666663</v>
      </c>
      <c r="AI146" s="4"/>
      <c r="AJ146" s="60"/>
    </row>
    <row r="147" spans="1:37" s="8" customFormat="1" ht="13.5" customHeight="1" x14ac:dyDescent="0.2">
      <c r="A147" s="50" t="s">
        <v>476</v>
      </c>
      <c r="B147" s="50">
        <v>21</v>
      </c>
      <c r="C147" s="52" t="s">
        <v>76</v>
      </c>
      <c r="D147" s="80" t="s">
        <v>1115</v>
      </c>
      <c r="E147" s="52">
        <v>41122</v>
      </c>
      <c r="F147" s="50" t="s">
        <v>1116</v>
      </c>
      <c r="G147" s="77" t="s">
        <v>1117</v>
      </c>
      <c r="H147" s="50"/>
      <c r="I147" s="156" t="s">
        <v>538</v>
      </c>
      <c r="J147" s="74" t="s">
        <v>655</v>
      </c>
      <c r="K147" s="50" t="s">
        <v>1119</v>
      </c>
      <c r="L147" s="50" t="s">
        <v>526</v>
      </c>
      <c r="M147" s="50" t="s">
        <v>1120</v>
      </c>
      <c r="N147" s="50">
        <v>298</v>
      </c>
      <c r="O147" s="50" t="s">
        <v>30</v>
      </c>
      <c r="P147" s="79" t="s">
        <v>1121</v>
      </c>
      <c r="Q147" s="50" t="s">
        <v>516</v>
      </c>
      <c r="R147" s="63" t="s">
        <v>1118</v>
      </c>
      <c r="S147" s="50" t="s">
        <v>518</v>
      </c>
      <c r="T147" s="79"/>
      <c r="U147" s="50"/>
      <c r="V147" s="62" t="s">
        <v>41</v>
      </c>
      <c r="W147" s="50" t="s">
        <v>42</v>
      </c>
      <c r="X147" s="50" t="s">
        <v>42</v>
      </c>
      <c r="Y147" s="57" t="s">
        <v>490</v>
      </c>
      <c r="Z147" s="63" t="s">
        <v>36</v>
      </c>
      <c r="AA147" s="62" t="s">
        <v>496</v>
      </c>
      <c r="AB147" s="62">
        <v>0.41666666666666669</v>
      </c>
      <c r="AC147" s="62">
        <v>0.58333333333333337</v>
      </c>
      <c r="AD147" s="62">
        <v>0.16666666666666666</v>
      </c>
      <c r="AE147" s="82">
        <v>1</v>
      </c>
      <c r="AF147" s="50">
        <v>4</v>
      </c>
      <c r="AG147" s="62">
        <v>0.16666666666666666</v>
      </c>
      <c r="AH147" s="60">
        <f t="shared" si="6"/>
        <v>0.66666666666666663</v>
      </c>
      <c r="AI147" s="50">
        <v>1386</v>
      </c>
      <c r="AJ147" s="53"/>
    </row>
    <row r="148" spans="1:37" s="8" customFormat="1" ht="13.5" customHeight="1" x14ac:dyDescent="0.2">
      <c r="A148" s="50" t="s">
        <v>476</v>
      </c>
      <c r="B148" s="5">
        <v>21</v>
      </c>
      <c r="C148" s="52" t="s">
        <v>76</v>
      </c>
      <c r="D148" s="80" t="s">
        <v>1115</v>
      </c>
      <c r="E148" s="52">
        <v>41122</v>
      </c>
      <c r="F148" s="50" t="s">
        <v>1116</v>
      </c>
      <c r="G148" s="77" t="s">
        <v>1117</v>
      </c>
      <c r="H148" s="4"/>
      <c r="I148" s="226" t="s">
        <v>511</v>
      </c>
      <c r="J148" s="80" t="s">
        <v>43</v>
      </c>
      <c r="K148" s="50" t="s">
        <v>1122</v>
      </c>
      <c r="L148" s="50" t="s">
        <v>44</v>
      </c>
      <c r="M148" s="50" t="s">
        <v>1123</v>
      </c>
      <c r="N148" s="50">
        <v>59</v>
      </c>
      <c r="O148" s="50" t="s">
        <v>1124</v>
      </c>
      <c r="P148" s="79" t="s">
        <v>1125</v>
      </c>
      <c r="Q148" s="50" t="s">
        <v>516</v>
      </c>
      <c r="R148" s="63" t="s">
        <v>1118</v>
      </c>
      <c r="S148" s="50" t="s">
        <v>518</v>
      </c>
      <c r="T148" s="79"/>
      <c r="U148" s="50"/>
      <c r="V148" s="62" t="s">
        <v>41</v>
      </c>
      <c r="W148" s="50" t="s">
        <v>42</v>
      </c>
      <c r="X148" s="50" t="s">
        <v>42</v>
      </c>
      <c r="Y148" s="115" t="s">
        <v>530</v>
      </c>
      <c r="Z148" s="63" t="s">
        <v>36</v>
      </c>
      <c r="AA148" s="62" t="s">
        <v>506</v>
      </c>
      <c r="AB148" s="62">
        <v>0.41666666666666669</v>
      </c>
      <c r="AC148" s="62">
        <v>0.68055555555555547</v>
      </c>
      <c r="AD148" s="62">
        <f>MOD(AC148-AB148,1)</f>
        <v>0.26388888888888878</v>
      </c>
      <c r="AE148" s="4">
        <v>1</v>
      </c>
      <c r="AF148" s="50">
        <v>4</v>
      </c>
      <c r="AG148" s="62">
        <f>MOD(AC148-AB148,1)</f>
        <v>0.26388888888888878</v>
      </c>
      <c r="AH148" s="60">
        <f t="shared" si="6"/>
        <v>1.0555555555555551</v>
      </c>
      <c r="AI148" s="78">
        <v>1392</v>
      </c>
      <c r="AJ148" s="4" t="s">
        <v>1126</v>
      </c>
    </row>
    <row r="149" spans="1:37" s="130" customFormat="1" ht="13.5" customHeight="1" x14ac:dyDescent="0.2">
      <c r="A149" s="50" t="s">
        <v>476</v>
      </c>
      <c r="B149" s="81">
        <v>22</v>
      </c>
      <c r="C149" s="52" t="s">
        <v>76</v>
      </c>
      <c r="D149" s="50" t="s">
        <v>1127</v>
      </c>
      <c r="E149" s="139">
        <v>43739</v>
      </c>
      <c r="F149" s="81" t="s">
        <v>1128</v>
      </c>
      <c r="G149" s="81" t="s">
        <v>1129</v>
      </c>
      <c r="H149" s="5"/>
      <c r="I149" s="142">
        <v>86184074007315</v>
      </c>
      <c r="J149" s="3" t="s">
        <v>976</v>
      </c>
      <c r="K149" s="50" t="s">
        <v>1004</v>
      </c>
      <c r="L149" s="50" t="s">
        <v>995</v>
      </c>
      <c r="M149" s="50" t="s">
        <v>1005</v>
      </c>
      <c r="N149" s="50">
        <v>3676</v>
      </c>
      <c r="O149" s="50" t="s">
        <v>1006</v>
      </c>
      <c r="P149" s="132">
        <v>88845000</v>
      </c>
      <c r="Q149" s="5" t="s">
        <v>628</v>
      </c>
      <c r="R149" s="50" t="s">
        <v>1006</v>
      </c>
      <c r="S149" s="50" t="s">
        <v>982</v>
      </c>
      <c r="T149" s="50" t="s">
        <v>1007</v>
      </c>
      <c r="U149" s="50" t="s">
        <v>617</v>
      </c>
      <c r="V149" s="50" t="s">
        <v>31</v>
      </c>
      <c r="W149" s="5" t="s">
        <v>2028</v>
      </c>
      <c r="X149" s="5" t="s">
        <v>303</v>
      </c>
      <c r="Y149" s="50" t="s">
        <v>1130</v>
      </c>
      <c r="Z149" s="62" t="s">
        <v>496</v>
      </c>
      <c r="AA149" s="62">
        <v>0.41666666666666669</v>
      </c>
      <c r="AB149" s="62">
        <v>0.58333333333333337</v>
      </c>
      <c r="AC149" s="62">
        <v>0.16666666666666666</v>
      </c>
      <c r="AD149" s="62">
        <v>0.16666666666666666</v>
      </c>
      <c r="AE149" s="50">
        <v>1</v>
      </c>
      <c r="AF149" s="50">
        <v>4</v>
      </c>
      <c r="AG149" s="62">
        <v>0.16666666666666666</v>
      </c>
      <c r="AH149" s="60">
        <f t="shared" si="6"/>
        <v>0.66666666666666663</v>
      </c>
      <c r="AI149" s="50"/>
      <c r="AJ149" s="60"/>
      <c r="AK149" s="8"/>
    </row>
    <row r="150" spans="1:37" s="8" customFormat="1" ht="13.5" customHeight="1" x14ac:dyDescent="0.2">
      <c r="A150" s="50" t="s">
        <v>476</v>
      </c>
      <c r="B150" s="81">
        <v>22</v>
      </c>
      <c r="C150" s="52" t="s">
        <v>76</v>
      </c>
      <c r="D150" s="50" t="s">
        <v>1127</v>
      </c>
      <c r="E150" s="139">
        <v>43739</v>
      </c>
      <c r="F150" s="81" t="s">
        <v>1128</v>
      </c>
      <c r="G150" s="81" t="s">
        <v>1129</v>
      </c>
      <c r="H150" s="5"/>
      <c r="I150" s="69">
        <v>86184074001201</v>
      </c>
      <c r="J150" s="3" t="s">
        <v>976</v>
      </c>
      <c r="K150" s="50" t="s">
        <v>1008</v>
      </c>
      <c r="L150" s="50" t="s">
        <v>995</v>
      </c>
      <c r="M150" s="50" t="s">
        <v>1009</v>
      </c>
      <c r="N150" s="50">
        <v>2987</v>
      </c>
      <c r="O150" s="50" t="s">
        <v>1006</v>
      </c>
      <c r="P150" s="132">
        <v>88131030</v>
      </c>
      <c r="Q150" s="5" t="s">
        <v>628</v>
      </c>
      <c r="R150" s="50" t="s">
        <v>1006</v>
      </c>
      <c r="S150" s="50" t="s">
        <v>982</v>
      </c>
      <c r="T150" s="50">
        <v>4839013500</v>
      </c>
      <c r="U150" s="50" t="s">
        <v>65</v>
      </c>
      <c r="V150" s="50" t="s">
        <v>31</v>
      </c>
      <c r="W150" s="5" t="s">
        <v>2028</v>
      </c>
      <c r="X150" s="5" t="s">
        <v>303</v>
      </c>
      <c r="Y150" s="50" t="s">
        <v>1130</v>
      </c>
      <c r="Z150" s="62" t="s">
        <v>600</v>
      </c>
      <c r="AA150" s="62">
        <v>0.58333333333333337</v>
      </c>
      <c r="AB150" s="72">
        <v>0.70833333333333337</v>
      </c>
      <c r="AC150" s="72">
        <v>0.125</v>
      </c>
      <c r="AD150" s="72">
        <v>0.125</v>
      </c>
      <c r="AE150" s="50">
        <v>1</v>
      </c>
      <c r="AF150" s="50">
        <v>4</v>
      </c>
      <c r="AG150" s="72">
        <f>MOD(AB150-AA150,1)</f>
        <v>0.125</v>
      </c>
      <c r="AH150" s="60">
        <f t="shared" si="6"/>
        <v>0.5</v>
      </c>
      <c r="AI150" s="50"/>
      <c r="AJ150" s="60"/>
    </row>
    <row r="151" spans="1:37" s="8" customFormat="1" ht="13.5" customHeight="1" x14ac:dyDescent="0.2">
      <c r="A151" s="50" t="s">
        <v>476</v>
      </c>
      <c r="B151" s="81">
        <v>22</v>
      </c>
      <c r="C151" s="52" t="s">
        <v>76</v>
      </c>
      <c r="D151" s="50" t="s">
        <v>1127</v>
      </c>
      <c r="E151" s="139">
        <v>43739</v>
      </c>
      <c r="F151" s="81" t="s">
        <v>1128</v>
      </c>
      <c r="G151" s="81" t="s">
        <v>1129</v>
      </c>
      <c r="H151" s="5"/>
      <c r="I151" s="142">
        <v>86184074000906</v>
      </c>
      <c r="J151" s="3" t="s">
        <v>976</v>
      </c>
      <c r="K151" s="79" t="s">
        <v>1011</v>
      </c>
      <c r="L151" s="50" t="s">
        <v>995</v>
      </c>
      <c r="M151" s="79" t="s">
        <v>1012</v>
      </c>
      <c r="N151" s="79">
        <v>2822</v>
      </c>
      <c r="O151" s="50" t="s">
        <v>1006</v>
      </c>
      <c r="P151" s="50">
        <v>88131000</v>
      </c>
      <c r="Q151" s="5" t="s">
        <v>628</v>
      </c>
      <c r="R151" s="79" t="s">
        <v>1006</v>
      </c>
      <c r="S151" s="79" t="s">
        <v>982</v>
      </c>
      <c r="T151" s="50">
        <v>8001488000</v>
      </c>
      <c r="U151" s="50" t="s">
        <v>66</v>
      </c>
      <c r="V151" s="50" t="s">
        <v>31</v>
      </c>
      <c r="W151" s="5" t="s">
        <v>2028</v>
      </c>
      <c r="X151" s="5" t="s">
        <v>303</v>
      </c>
      <c r="Y151" s="50" t="s">
        <v>1131</v>
      </c>
      <c r="Z151" s="62" t="s">
        <v>496</v>
      </c>
      <c r="AA151" s="62">
        <v>0.41666666666666669</v>
      </c>
      <c r="AB151" s="62">
        <v>0.58333333333333337</v>
      </c>
      <c r="AC151" s="62">
        <v>0.16666666666666666</v>
      </c>
      <c r="AD151" s="62">
        <v>0.16666666666666666</v>
      </c>
      <c r="AE151" s="50">
        <v>1</v>
      </c>
      <c r="AF151" s="50">
        <v>4</v>
      </c>
      <c r="AG151" s="62">
        <v>0.16666666666666666</v>
      </c>
      <c r="AH151" s="60">
        <f t="shared" si="6"/>
        <v>0.66666666666666663</v>
      </c>
      <c r="AI151" s="5"/>
      <c r="AJ151" s="60"/>
    </row>
    <row r="152" spans="1:37" s="8" customFormat="1" ht="13.5" customHeight="1" x14ac:dyDescent="0.2">
      <c r="A152" s="50" t="s">
        <v>476</v>
      </c>
      <c r="B152" s="81">
        <v>22</v>
      </c>
      <c r="C152" s="52" t="s">
        <v>76</v>
      </c>
      <c r="D152" s="50" t="s">
        <v>1127</v>
      </c>
      <c r="E152" s="139">
        <v>43739</v>
      </c>
      <c r="F152" s="81" t="s">
        <v>1128</v>
      </c>
      <c r="G152" s="81" t="s">
        <v>1129</v>
      </c>
      <c r="H152" s="5"/>
      <c r="I152" s="141">
        <v>83240333003300</v>
      </c>
      <c r="J152" s="74" t="s">
        <v>1132</v>
      </c>
      <c r="K152" s="79" t="s">
        <v>1133</v>
      </c>
      <c r="L152" s="50" t="s">
        <v>1134</v>
      </c>
      <c r="M152" s="227" t="s">
        <v>1135</v>
      </c>
      <c r="N152" s="227">
        <v>1163</v>
      </c>
      <c r="O152" s="146" t="s">
        <v>1006</v>
      </c>
      <c r="P152" s="146">
        <v>88130200</v>
      </c>
      <c r="Q152" s="5" t="s">
        <v>628</v>
      </c>
      <c r="R152" s="79" t="s">
        <v>1006</v>
      </c>
      <c r="S152" s="79" t="s">
        <v>982</v>
      </c>
      <c r="T152" s="50">
        <v>4833428600</v>
      </c>
      <c r="U152" s="50" t="s">
        <v>1136</v>
      </c>
      <c r="V152" s="50" t="s">
        <v>31</v>
      </c>
      <c r="W152" s="5" t="s">
        <v>2028</v>
      </c>
      <c r="X152" s="5" t="s">
        <v>303</v>
      </c>
      <c r="Y152" s="50" t="s">
        <v>1131</v>
      </c>
      <c r="Z152" s="62" t="s">
        <v>600</v>
      </c>
      <c r="AA152" s="62">
        <v>0.58333333333333337</v>
      </c>
      <c r="AB152" s="72">
        <v>0.70833333333333337</v>
      </c>
      <c r="AC152" s="72">
        <v>0.125</v>
      </c>
      <c r="AD152" s="72">
        <v>0.125</v>
      </c>
      <c r="AE152" s="50">
        <v>1</v>
      </c>
      <c r="AF152" s="50">
        <v>4</v>
      </c>
      <c r="AG152" s="72">
        <f>MOD(AB152-AA152,1)</f>
        <v>0.125</v>
      </c>
      <c r="AH152" s="60">
        <f t="shared" si="6"/>
        <v>0.5</v>
      </c>
      <c r="AI152" s="5"/>
      <c r="AJ152" s="50"/>
    </row>
    <row r="153" spans="1:37" s="8" customFormat="1" ht="13.5" customHeight="1" x14ac:dyDescent="0.2">
      <c r="A153" s="50" t="s">
        <v>476</v>
      </c>
      <c r="B153" s="81">
        <v>22</v>
      </c>
      <c r="C153" s="52" t="s">
        <v>76</v>
      </c>
      <c r="D153" s="50" t="s">
        <v>1127</v>
      </c>
      <c r="E153" s="139">
        <v>43739</v>
      </c>
      <c r="F153" s="81" t="s">
        <v>1128</v>
      </c>
      <c r="G153" s="81" t="s">
        <v>1129</v>
      </c>
      <c r="H153" s="4"/>
      <c r="I153" s="122" t="s">
        <v>634</v>
      </c>
      <c r="J153" s="104" t="s">
        <v>635</v>
      </c>
      <c r="K153" s="4" t="s">
        <v>1137</v>
      </c>
      <c r="L153" s="5" t="s">
        <v>637</v>
      </c>
      <c r="M153" s="5" t="s">
        <v>1138</v>
      </c>
      <c r="N153" s="5">
        <v>358</v>
      </c>
      <c r="O153" s="5" t="s">
        <v>30</v>
      </c>
      <c r="P153" s="81" t="s">
        <v>1139</v>
      </c>
      <c r="Q153" s="5" t="s">
        <v>628</v>
      </c>
      <c r="R153" s="81" t="s">
        <v>1140</v>
      </c>
      <c r="S153" s="79" t="s">
        <v>982</v>
      </c>
      <c r="T153" s="81" t="s">
        <v>1141</v>
      </c>
      <c r="U153" s="5"/>
      <c r="V153" s="5" t="s">
        <v>31</v>
      </c>
      <c r="W153" s="50" t="s">
        <v>641</v>
      </c>
      <c r="X153" s="50" t="s">
        <v>641</v>
      </c>
      <c r="Y153" s="4" t="s">
        <v>504</v>
      </c>
      <c r="Z153" s="63" t="s">
        <v>36</v>
      </c>
      <c r="AA153" s="62" t="s">
        <v>613</v>
      </c>
      <c r="AB153" s="72">
        <v>0.41666666666666669</v>
      </c>
      <c r="AC153" s="72">
        <v>0.70833333333333337</v>
      </c>
      <c r="AD153" s="59">
        <v>0.29166666666666669</v>
      </c>
      <c r="AE153" s="50">
        <v>1</v>
      </c>
      <c r="AF153" s="50">
        <v>4</v>
      </c>
      <c r="AG153" s="60">
        <f>MOD(AC153-AB153,1)</f>
        <v>0.29166666666666669</v>
      </c>
      <c r="AH153" s="60">
        <f>PRODUCT(AD153,AF153)</f>
        <v>1.1666666666666667</v>
      </c>
      <c r="AI153" s="4"/>
      <c r="AJ153" s="4"/>
    </row>
    <row r="154" spans="1:37" s="8" customFormat="1" ht="13.5" customHeight="1" x14ac:dyDescent="0.2">
      <c r="A154" s="50" t="s">
        <v>476</v>
      </c>
      <c r="B154" s="81">
        <v>22</v>
      </c>
      <c r="C154" s="52" t="s">
        <v>76</v>
      </c>
      <c r="D154" s="50" t="s">
        <v>1127</v>
      </c>
      <c r="E154" s="139">
        <v>43739</v>
      </c>
      <c r="F154" s="81" t="s">
        <v>1128</v>
      </c>
      <c r="G154" s="81" t="s">
        <v>1129</v>
      </c>
      <c r="H154" s="4"/>
      <c r="I154" s="122" t="s">
        <v>634</v>
      </c>
      <c r="J154" s="104" t="s">
        <v>635</v>
      </c>
      <c r="K154" s="4" t="s">
        <v>1142</v>
      </c>
      <c r="L154" s="5" t="s">
        <v>637</v>
      </c>
      <c r="M154" s="81" t="s">
        <v>1143</v>
      </c>
      <c r="N154" s="81">
        <v>4600</v>
      </c>
      <c r="O154" s="81" t="s">
        <v>1144</v>
      </c>
      <c r="P154" s="81" t="s">
        <v>1145</v>
      </c>
      <c r="Q154" s="5" t="s">
        <v>628</v>
      </c>
      <c r="R154" s="81" t="s">
        <v>1140</v>
      </c>
      <c r="S154" s="79" t="s">
        <v>982</v>
      </c>
      <c r="T154" s="81" t="s">
        <v>1146</v>
      </c>
      <c r="U154" s="5"/>
      <c r="V154" s="5" t="s">
        <v>31</v>
      </c>
      <c r="W154" s="50" t="s">
        <v>641</v>
      </c>
      <c r="X154" s="50" t="s">
        <v>641</v>
      </c>
      <c r="Y154" s="4" t="s">
        <v>1147</v>
      </c>
      <c r="Z154" s="62" t="s">
        <v>36</v>
      </c>
      <c r="AA154" s="62" t="s">
        <v>496</v>
      </c>
      <c r="AB154" s="62">
        <v>0.41666666666666669</v>
      </c>
      <c r="AC154" s="62">
        <v>0.58333333333333337</v>
      </c>
      <c r="AD154" s="62">
        <v>0.16666666666666666</v>
      </c>
      <c r="AE154" s="50">
        <v>1</v>
      </c>
      <c r="AF154" s="50">
        <v>4</v>
      </c>
      <c r="AG154" s="62">
        <v>0.16666666666666666</v>
      </c>
      <c r="AH154" s="60">
        <f t="shared" ref="AH154:AH177" si="7">PRODUCT(AG154,AF154)</f>
        <v>0.66666666666666663</v>
      </c>
      <c r="AI154" s="4"/>
      <c r="AJ154" s="4"/>
    </row>
    <row r="155" spans="1:37" s="8" customFormat="1" ht="13.5" customHeight="1" x14ac:dyDescent="0.25">
      <c r="A155" s="50" t="s">
        <v>476</v>
      </c>
      <c r="B155" s="5">
        <v>23</v>
      </c>
      <c r="C155" s="52" t="s">
        <v>76</v>
      </c>
      <c r="D155" s="50" t="s">
        <v>1148</v>
      </c>
      <c r="E155" s="68">
        <v>43864</v>
      </c>
      <c r="F155" s="5" t="s">
        <v>1149</v>
      </c>
      <c r="G155" s="196" t="s">
        <v>1150</v>
      </c>
      <c r="H155" s="154"/>
      <c r="I155" s="69" t="s">
        <v>1151</v>
      </c>
      <c r="J155" s="5" t="s">
        <v>499</v>
      </c>
      <c r="K155" s="5" t="s">
        <v>1152</v>
      </c>
      <c r="L155" s="228" t="s">
        <v>501</v>
      </c>
      <c r="M155" s="9" t="s">
        <v>1153</v>
      </c>
      <c r="N155" s="9">
        <v>887</v>
      </c>
      <c r="O155" s="5" t="s">
        <v>30</v>
      </c>
      <c r="P155" s="9">
        <v>36013011</v>
      </c>
      <c r="Q155" s="228" t="s">
        <v>485</v>
      </c>
      <c r="R155" s="228" t="s">
        <v>1154</v>
      </c>
      <c r="S155" s="228" t="s">
        <v>550</v>
      </c>
      <c r="T155" s="9">
        <v>3232110494</v>
      </c>
      <c r="U155" s="9" t="s">
        <v>54</v>
      </c>
      <c r="V155" s="228" t="s">
        <v>35</v>
      </c>
      <c r="W155" s="53" t="s">
        <v>2031</v>
      </c>
      <c r="X155" s="61" t="s">
        <v>1849</v>
      </c>
      <c r="Y155" s="57" t="s">
        <v>504</v>
      </c>
      <c r="Z155" s="63" t="s">
        <v>36</v>
      </c>
      <c r="AA155" s="62" t="s">
        <v>496</v>
      </c>
      <c r="AB155" s="62">
        <v>0.41666666666666669</v>
      </c>
      <c r="AC155" s="62">
        <v>0.58333333333333337</v>
      </c>
      <c r="AD155" s="62">
        <v>0.16666666666666666</v>
      </c>
      <c r="AE155" s="82">
        <v>1</v>
      </c>
      <c r="AF155" s="50">
        <v>4</v>
      </c>
      <c r="AG155" s="62">
        <v>0.16666666666666666</v>
      </c>
      <c r="AH155" s="60">
        <f t="shared" si="7"/>
        <v>0.66666666666666663</v>
      </c>
      <c r="AI155" s="147"/>
      <c r="AJ155" s="148"/>
    </row>
    <row r="156" spans="1:37" s="95" customFormat="1" ht="13.5" customHeight="1" x14ac:dyDescent="0.25">
      <c r="A156" s="50" t="s">
        <v>476</v>
      </c>
      <c r="B156" s="5">
        <v>23</v>
      </c>
      <c r="C156" s="52" t="s">
        <v>76</v>
      </c>
      <c r="D156" s="50" t="s">
        <v>1148</v>
      </c>
      <c r="E156" s="68">
        <v>43864</v>
      </c>
      <c r="F156" s="5" t="s">
        <v>1149</v>
      </c>
      <c r="G156" s="196" t="s">
        <v>1150</v>
      </c>
      <c r="H156" s="5"/>
      <c r="I156" s="142" t="s">
        <v>1155</v>
      </c>
      <c r="J156" s="3" t="s">
        <v>499</v>
      </c>
      <c r="K156" s="5" t="s">
        <v>1156</v>
      </c>
      <c r="L156" s="5" t="s">
        <v>501</v>
      </c>
      <c r="M156" s="5" t="s">
        <v>1157</v>
      </c>
      <c r="N156" s="5">
        <v>402</v>
      </c>
      <c r="O156" s="5" t="s">
        <v>30</v>
      </c>
      <c r="P156" s="5">
        <v>36013001</v>
      </c>
      <c r="Q156" s="5" t="s">
        <v>485</v>
      </c>
      <c r="R156" s="5" t="s">
        <v>1154</v>
      </c>
      <c r="S156" s="5" t="s">
        <v>550</v>
      </c>
      <c r="T156" s="5">
        <v>3232153888</v>
      </c>
      <c r="U156" s="5" t="s">
        <v>1158</v>
      </c>
      <c r="V156" s="5" t="s">
        <v>35</v>
      </c>
      <c r="W156" s="53" t="s">
        <v>2031</v>
      </c>
      <c r="X156" s="53" t="s">
        <v>1849</v>
      </c>
      <c r="Y156" s="57" t="s">
        <v>490</v>
      </c>
      <c r="Z156" s="63" t="s">
        <v>36</v>
      </c>
      <c r="AA156" s="62" t="s">
        <v>496</v>
      </c>
      <c r="AB156" s="62">
        <v>0.41666666666666669</v>
      </c>
      <c r="AC156" s="62">
        <v>0.58333333333333337</v>
      </c>
      <c r="AD156" s="62">
        <v>0.16666666666666666</v>
      </c>
      <c r="AE156" s="82">
        <v>1</v>
      </c>
      <c r="AF156" s="50">
        <v>4</v>
      </c>
      <c r="AG156" s="62">
        <v>0.16666666666666666</v>
      </c>
      <c r="AH156" s="60">
        <f t="shared" si="7"/>
        <v>0.66666666666666663</v>
      </c>
      <c r="AI156" s="4"/>
      <c r="AJ156" s="50"/>
    </row>
    <row r="157" spans="1:37" s="8" customFormat="1" ht="13.5" customHeight="1" x14ac:dyDescent="0.25">
      <c r="A157" s="50" t="s">
        <v>476</v>
      </c>
      <c r="B157" s="5">
        <v>23</v>
      </c>
      <c r="C157" s="52" t="s">
        <v>76</v>
      </c>
      <c r="D157" s="50" t="s">
        <v>1148</v>
      </c>
      <c r="E157" s="68">
        <v>43864</v>
      </c>
      <c r="F157" s="5" t="s">
        <v>1149</v>
      </c>
      <c r="G157" s="196" t="s">
        <v>1150</v>
      </c>
      <c r="H157" s="5"/>
      <c r="I157" s="69" t="s">
        <v>1159</v>
      </c>
      <c r="J157" s="5" t="s">
        <v>499</v>
      </c>
      <c r="K157" s="5" t="s">
        <v>1160</v>
      </c>
      <c r="L157" s="5" t="s">
        <v>501</v>
      </c>
      <c r="M157" s="5" t="s">
        <v>1161</v>
      </c>
      <c r="N157" s="5">
        <v>540</v>
      </c>
      <c r="O157" s="5" t="s">
        <v>30</v>
      </c>
      <c r="P157" s="5">
        <v>36010001</v>
      </c>
      <c r="Q157" s="5" t="s">
        <v>485</v>
      </c>
      <c r="R157" s="5" t="s">
        <v>1154</v>
      </c>
      <c r="S157" s="5" t="s">
        <v>550</v>
      </c>
      <c r="T157" s="5">
        <v>3232129050</v>
      </c>
      <c r="U157" s="5" t="s">
        <v>1162</v>
      </c>
      <c r="V157" s="5" t="s">
        <v>35</v>
      </c>
      <c r="W157" s="53" t="s">
        <v>2031</v>
      </c>
      <c r="X157" s="53" t="s">
        <v>1849</v>
      </c>
      <c r="Y157" s="115" t="s">
        <v>530</v>
      </c>
      <c r="Z157" s="63" t="s">
        <v>36</v>
      </c>
      <c r="AA157" s="62" t="s">
        <v>506</v>
      </c>
      <c r="AB157" s="62">
        <v>0.41666666666666669</v>
      </c>
      <c r="AC157" s="62">
        <v>0.68055555555555547</v>
      </c>
      <c r="AD157" s="62">
        <f>MOD(AC157-AB157,1)</f>
        <v>0.26388888888888878</v>
      </c>
      <c r="AE157" s="4">
        <v>1</v>
      </c>
      <c r="AF157" s="50">
        <v>4</v>
      </c>
      <c r="AG157" s="62">
        <f>MOD(AC157-AB157,1)</f>
        <v>0.26388888888888878</v>
      </c>
      <c r="AH157" s="60">
        <f t="shared" si="7"/>
        <v>1.0555555555555551</v>
      </c>
      <c r="AI157" s="4"/>
      <c r="AJ157" s="50"/>
    </row>
    <row r="158" spans="1:37" s="61" customFormat="1" ht="13.5" customHeight="1" x14ac:dyDescent="0.25">
      <c r="A158" s="50" t="s">
        <v>476</v>
      </c>
      <c r="B158" s="5">
        <v>24</v>
      </c>
      <c r="C158" s="52" t="s">
        <v>76</v>
      </c>
      <c r="D158" s="80" t="s">
        <v>1163</v>
      </c>
      <c r="E158" s="52">
        <v>42983</v>
      </c>
      <c r="F158" s="50" t="s">
        <v>1164</v>
      </c>
      <c r="G158" s="77" t="s">
        <v>1165</v>
      </c>
      <c r="H158" s="4"/>
      <c r="I158" s="158" t="s">
        <v>511</v>
      </c>
      <c r="J158" s="4" t="s">
        <v>43</v>
      </c>
      <c r="K158" s="4" t="s">
        <v>1166</v>
      </c>
      <c r="L158" s="144" t="s">
        <v>44</v>
      </c>
      <c r="M158" s="79" t="s">
        <v>1167</v>
      </c>
      <c r="N158" s="81">
        <v>80</v>
      </c>
      <c r="O158" s="81" t="s">
        <v>1168</v>
      </c>
      <c r="P158" s="81" t="s">
        <v>1169</v>
      </c>
      <c r="Q158" s="50" t="s">
        <v>1170</v>
      </c>
      <c r="R158" s="80" t="s">
        <v>1171</v>
      </c>
      <c r="S158" s="101" t="s">
        <v>518</v>
      </c>
      <c r="T158" s="144">
        <v>1332791101</v>
      </c>
      <c r="U158" s="144"/>
      <c r="V158" s="124" t="s">
        <v>41</v>
      </c>
      <c r="W158" s="50" t="s">
        <v>42</v>
      </c>
      <c r="X158" s="50" t="s">
        <v>42</v>
      </c>
      <c r="Y158" s="144" t="s">
        <v>1172</v>
      </c>
      <c r="Z158" s="63" t="s">
        <v>36</v>
      </c>
      <c r="AA158" s="62" t="s">
        <v>496</v>
      </c>
      <c r="AB158" s="62">
        <v>0.41666666666666669</v>
      </c>
      <c r="AC158" s="62">
        <v>0.58333333333333337</v>
      </c>
      <c r="AD158" s="62">
        <v>0.16666666666666666</v>
      </c>
      <c r="AE158" s="82">
        <v>1</v>
      </c>
      <c r="AF158" s="50">
        <v>4</v>
      </c>
      <c r="AG158" s="62">
        <v>0.16666666666666666</v>
      </c>
      <c r="AH158" s="60">
        <f t="shared" si="7"/>
        <v>0.66666666666666663</v>
      </c>
      <c r="AI158" s="144"/>
      <c r="AJ158" s="146"/>
      <c r="AK158" s="137"/>
    </row>
    <row r="159" spans="1:37" s="8" customFormat="1" ht="13.5" customHeight="1" x14ac:dyDescent="0.2">
      <c r="A159" s="50" t="s">
        <v>476</v>
      </c>
      <c r="B159" s="5">
        <v>24</v>
      </c>
      <c r="C159" s="52" t="s">
        <v>76</v>
      </c>
      <c r="D159" s="80" t="s">
        <v>1163</v>
      </c>
      <c r="E159" s="52">
        <v>42983</v>
      </c>
      <c r="F159" s="74" t="s">
        <v>1164</v>
      </c>
      <c r="G159" s="77" t="s">
        <v>1165</v>
      </c>
      <c r="H159" s="50"/>
      <c r="I159" s="50" t="s">
        <v>634</v>
      </c>
      <c r="J159" s="5" t="s">
        <v>635</v>
      </c>
      <c r="K159" s="80" t="s">
        <v>1173</v>
      </c>
      <c r="L159" s="5" t="s">
        <v>637</v>
      </c>
      <c r="M159" s="50" t="s">
        <v>1174</v>
      </c>
      <c r="N159" s="50">
        <v>1511</v>
      </c>
      <c r="O159" s="50" t="s">
        <v>30</v>
      </c>
      <c r="P159" s="5" t="s">
        <v>1175</v>
      </c>
      <c r="Q159" s="122" t="s">
        <v>1170</v>
      </c>
      <c r="R159" s="80" t="s">
        <v>1176</v>
      </c>
      <c r="S159" s="80" t="s">
        <v>518</v>
      </c>
      <c r="T159" s="79"/>
      <c r="U159" s="50"/>
      <c r="V159" s="50" t="s">
        <v>31</v>
      </c>
      <c r="W159" s="50" t="s">
        <v>641</v>
      </c>
      <c r="X159" s="50" t="s">
        <v>641</v>
      </c>
      <c r="Y159" s="63" t="s">
        <v>1878</v>
      </c>
      <c r="Z159" s="63" t="s">
        <v>36</v>
      </c>
      <c r="AA159" s="62" t="s">
        <v>496</v>
      </c>
      <c r="AB159" s="62">
        <v>0.41666666666666669</v>
      </c>
      <c r="AC159" s="62">
        <v>0.58333333333333337</v>
      </c>
      <c r="AD159" s="62">
        <v>0.16666666666666666</v>
      </c>
      <c r="AE159" s="82">
        <v>1</v>
      </c>
      <c r="AF159" s="50">
        <v>4</v>
      </c>
      <c r="AG159" s="62">
        <v>0.16666666666666666</v>
      </c>
      <c r="AH159" s="60">
        <f t="shared" si="7"/>
        <v>0.66666666666666663</v>
      </c>
      <c r="AI159" s="60"/>
      <c r="AJ159" s="60"/>
    </row>
    <row r="160" spans="1:37" s="8" customFormat="1" ht="13.5" customHeight="1" x14ac:dyDescent="0.2">
      <c r="A160" s="50" t="s">
        <v>476</v>
      </c>
      <c r="B160" s="5">
        <v>24</v>
      </c>
      <c r="C160" s="52" t="s">
        <v>76</v>
      </c>
      <c r="D160" s="80" t="s">
        <v>1163</v>
      </c>
      <c r="E160" s="52">
        <v>42983</v>
      </c>
      <c r="F160" s="50" t="s">
        <v>1164</v>
      </c>
      <c r="G160" s="77" t="s">
        <v>1165</v>
      </c>
      <c r="H160" s="50"/>
      <c r="I160" s="143" t="s">
        <v>1177</v>
      </c>
      <c r="J160" s="80" t="s">
        <v>1178</v>
      </c>
      <c r="K160" s="80" t="s">
        <v>1179</v>
      </c>
      <c r="L160" s="50" t="s">
        <v>1180</v>
      </c>
      <c r="M160" s="50" t="s">
        <v>1181</v>
      </c>
      <c r="N160" s="122">
        <v>137</v>
      </c>
      <c r="O160" s="50" t="s">
        <v>30</v>
      </c>
      <c r="P160" s="79" t="s">
        <v>1182</v>
      </c>
      <c r="Q160" s="50" t="s">
        <v>1170</v>
      </c>
      <c r="R160" s="80" t="s">
        <v>1183</v>
      </c>
      <c r="S160" s="80" t="s">
        <v>518</v>
      </c>
      <c r="T160" s="79" t="s">
        <v>1184</v>
      </c>
      <c r="U160" s="50"/>
      <c r="V160" s="50" t="s">
        <v>35</v>
      </c>
      <c r="W160" s="5" t="s">
        <v>615</v>
      </c>
      <c r="X160" s="53" t="s">
        <v>1849</v>
      </c>
      <c r="Y160" s="115" t="s">
        <v>530</v>
      </c>
      <c r="Z160" s="63" t="s">
        <v>36</v>
      </c>
      <c r="AA160" s="62" t="s">
        <v>506</v>
      </c>
      <c r="AB160" s="62">
        <v>0.41666666666666669</v>
      </c>
      <c r="AC160" s="62">
        <v>0.68055555555555547</v>
      </c>
      <c r="AD160" s="62">
        <f>MOD(AC160-AB160,1)</f>
        <v>0.26388888888888878</v>
      </c>
      <c r="AE160" s="4">
        <v>1</v>
      </c>
      <c r="AF160" s="50">
        <v>4</v>
      </c>
      <c r="AG160" s="62">
        <f>MOD(AC160-AB160,1)</f>
        <v>0.26388888888888878</v>
      </c>
      <c r="AH160" s="60">
        <f t="shared" si="7"/>
        <v>1.0555555555555551</v>
      </c>
      <c r="AI160" s="4"/>
      <c r="AJ160" s="50"/>
    </row>
    <row r="161" spans="1:37" s="8" customFormat="1" ht="13.5" customHeight="1" x14ac:dyDescent="0.2">
      <c r="A161" s="50" t="s">
        <v>476</v>
      </c>
      <c r="B161" s="5">
        <v>24</v>
      </c>
      <c r="C161" s="52" t="s">
        <v>76</v>
      </c>
      <c r="D161" s="80" t="s">
        <v>1163</v>
      </c>
      <c r="E161" s="52">
        <v>42983</v>
      </c>
      <c r="F161" s="50" t="s">
        <v>1164</v>
      </c>
      <c r="G161" s="77" t="s">
        <v>1165</v>
      </c>
      <c r="H161" s="50"/>
      <c r="I161" s="78" t="s">
        <v>1185</v>
      </c>
      <c r="J161" s="80" t="s">
        <v>1178</v>
      </c>
      <c r="K161" s="80" t="s">
        <v>1186</v>
      </c>
      <c r="L161" s="50" t="s">
        <v>1180</v>
      </c>
      <c r="M161" s="50" t="s">
        <v>1187</v>
      </c>
      <c r="N161" s="122">
        <v>52</v>
      </c>
      <c r="O161" s="50" t="s">
        <v>1188</v>
      </c>
      <c r="P161" s="79" t="s">
        <v>1189</v>
      </c>
      <c r="Q161" s="50" t="s">
        <v>1170</v>
      </c>
      <c r="R161" s="80" t="s">
        <v>1171</v>
      </c>
      <c r="S161" s="80" t="s">
        <v>518</v>
      </c>
      <c r="T161" s="79" t="s">
        <v>1190</v>
      </c>
      <c r="U161" s="50"/>
      <c r="V161" s="50" t="s">
        <v>35</v>
      </c>
      <c r="W161" s="5" t="s">
        <v>615</v>
      </c>
      <c r="X161" s="53" t="s">
        <v>1849</v>
      </c>
      <c r="Y161" s="57" t="s">
        <v>504</v>
      </c>
      <c r="Z161" s="63" t="s">
        <v>36</v>
      </c>
      <c r="AA161" s="62" t="s">
        <v>496</v>
      </c>
      <c r="AB161" s="62">
        <v>0.41666666666666669</v>
      </c>
      <c r="AC161" s="62">
        <v>0.58333333333333337</v>
      </c>
      <c r="AD161" s="62">
        <v>0.16666666666666666</v>
      </c>
      <c r="AE161" s="82">
        <v>1</v>
      </c>
      <c r="AF161" s="50">
        <v>4</v>
      </c>
      <c r="AG161" s="62">
        <v>0.16666666666666666</v>
      </c>
      <c r="AH161" s="60">
        <f t="shared" si="7"/>
        <v>0.66666666666666663</v>
      </c>
      <c r="AI161" s="60"/>
      <c r="AJ161" s="50"/>
    </row>
    <row r="162" spans="1:37" s="8" customFormat="1" ht="13.5" customHeight="1" x14ac:dyDescent="0.2">
      <c r="A162" s="50" t="s">
        <v>476</v>
      </c>
      <c r="B162" s="5">
        <v>24</v>
      </c>
      <c r="C162" s="52" t="s">
        <v>76</v>
      </c>
      <c r="D162" s="80" t="s">
        <v>1163</v>
      </c>
      <c r="E162" s="52">
        <v>42983</v>
      </c>
      <c r="F162" s="50" t="s">
        <v>1164</v>
      </c>
      <c r="G162" s="77" t="s">
        <v>1165</v>
      </c>
      <c r="H162" s="4"/>
      <c r="I162" s="78" t="s">
        <v>511</v>
      </c>
      <c r="J162" s="4" t="s">
        <v>43</v>
      </c>
      <c r="K162" s="4" t="s">
        <v>1191</v>
      </c>
      <c r="L162" s="144" t="s">
        <v>44</v>
      </c>
      <c r="M162" s="106" t="s">
        <v>1192</v>
      </c>
      <c r="N162" s="229">
        <v>1045</v>
      </c>
      <c r="O162" s="106" t="s">
        <v>1193</v>
      </c>
      <c r="P162" s="106" t="s">
        <v>1194</v>
      </c>
      <c r="Q162" s="50" t="s">
        <v>1170</v>
      </c>
      <c r="R162" s="106" t="s">
        <v>1183</v>
      </c>
      <c r="S162" s="80" t="s">
        <v>518</v>
      </c>
      <c r="T162" s="106">
        <v>1335697900</v>
      </c>
      <c r="U162" s="4"/>
      <c r="V162" s="124" t="s">
        <v>41</v>
      </c>
      <c r="W162" s="50" t="s">
        <v>42</v>
      </c>
      <c r="X162" s="50" t="s">
        <v>42</v>
      </c>
      <c r="Y162" s="4" t="s">
        <v>1195</v>
      </c>
      <c r="Z162" s="63" t="s">
        <v>36</v>
      </c>
      <c r="AA162" s="62" t="s">
        <v>496</v>
      </c>
      <c r="AB162" s="62">
        <v>0.41666666666666669</v>
      </c>
      <c r="AC162" s="62">
        <v>0.58333333333333337</v>
      </c>
      <c r="AD162" s="62">
        <v>0.16666666666666666</v>
      </c>
      <c r="AE162" s="82">
        <v>1</v>
      </c>
      <c r="AF162" s="50">
        <v>4</v>
      </c>
      <c r="AG162" s="62">
        <v>0.16666666666666666</v>
      </c>
      <c r="AH162" s="60">
        <f t="shared" si="7"/>
        <v>0.66666666666666663</v>
      </c>
      <c r="AI162" s="4"/>
      <c r="AJ162" s="4"/>
    </row>
    <row r="163" spans="1:37" s="8" customFormat="1" ht="13.5" customHeight="1" x14ac:dyDescent="0.25">
      <c r="A163" s="50" t="s">
        <v>476</v>
      </c>
      <c r="B163" s="4">
        <v>25</v>
      </c>
      <c r="C163" s="52" t="s">
        <v>76</v>
      </c>
      <c r="D163" s="53" t="s">
        <v>1196</v>
      </c>
      <c r="E163" s="68">
        <v>43864</v>
      </c>
      <c r="F163" s="5" t="s">
        <v>1197</v>
      </c>
      <c r="G163" s="196" t="s">
        <v>1198</v>
      </c>
      <c r="H163" s="53"/>
      <c r="I163" s="54">
        <v>26404731000196</v>
      </c>
      <c r="J163" s="53" t="s">
        <v>1199</v>
      </c>
      <c r="K163" s="53" t="s">
        <v>1200</v>
      </c>
      <c r="L163" s="53" t="s">
        <v>1201</v>
      </c>
      <c r="M163" s="53" t="s">
        <v>1202</v>
      </c>
      <c r="N163" s="151">
        <v>161</v>
      </c>
      <c r="O163" s="53" t="s">
        <v>30</v>
      </c>
      <c r="P163" s="56"/>
      <c r="Q163" s="53" t="s">
        <v>485</v>
      </c>
      <c r="R163" s="53" t="s">
        <v>1203</v>
      </c>
      <c r="S163" s="53" t="s">
        <v>550</v>
      </c>
      <c r="T163" s="53"/>
      <c r="U163" s="53"/>
      <c r="V163" s="53" t="s">
        <v>31</v>
      </c>
      <c r="W163" s="53" t="s">
        <v>489</v>
      </c>
      <c r="X163" s="53" t="s">
        <v>1849</v>
      </c>
      <c r="Y163" s="57" t="s">
        <v>1204</v>
      </c>
      <c r="Z163" s="4" t="s">
        <v>551</v>
      </c>
      <c r="AA163" s="62" t="s">
        <v>552</v>
      </c>
      <c r="AB163" s="58">
        <v>0.41666666666666669</v>
      </c>
      <c r="AC163" s="13">
        <v>0.5</v>
      </c>
      <c r="AD163" s="14">
        <v>8.3333333333333329E-2</v>
      </c>
      <c r="AE163" s="5">
        <v>1</v>
      </c>
      <c r="AF163" s="5">
        <v>4</v>
      </c>
      <c r="AG163" s="11">
        <f t="shared" ref="AG163:AG180" si="8">MOD(AC163-AB163,1)</f>
        <v>8.3333333333333315E-2</v>
      </c>
      <c r="AH163" s="11">
        <f t="shared" si="7"/>
        <v>0.33333333333333326</v>
      </c>
      <c r="AI163" s="4"/>
      <c r="AJ163" s="50"/>
      <c r="AK163" s="4"/>
    </row>
    <row r="164" spans="1:37" s="8" customFormat="1" ht="13.5" customHeight="1" x14ac:dyDescent="0.25">
      <c r="A164" s="50" t="s">
        <v>476</v>
      </c>
      <c r="B164" s="4">
        <v>25</v>
      </c>
      <c r="C164" s="52" t="s">
        <v>76</v>
      </c>
      <c r="D164" s="53" t="s">
        <v>1196</v>
      </c>
      <c r="E164" s="68">
        <v>43864</v>
      </c>
      <c r="F164" s="5" t="s">
        <v>1197</v>
      </c>
      <c r="G164" s="196" t="s">
        <v>1198</v>
      </c>
      <c r="H164" s="53"/>
      <c r="I164" s="54">
        <v>21545371000129</v>
      </c>
      <c r="J164" s="53" t="s">
        <v>1205</v>
      </c>
      <c r="K164" s="53" t="s">
        <v>1206</v>
      </c>
      <c r="L164" s="53" t="s">
        <v>1207</v>
      </c>
      <c r="M164" s="53" t="s">
        <v>1208</v>
      </c>
      <c r="N164" s="151">
        <v>45</v>
      </c>
      <c r="O164" s="53" t="s">
        <v>1203</v>
      </c>
      <c r="P164" s="56"/>
      <c r="Q164" s="53" t="s">
        <v>485</v>
      </c>
      <c r="R164" s="53" t="s">
        <v>1203</v>
      </c>
      <c r="S164" s="53" t="s">
        <v>550</v>
      </c>
      <c r="T164" s="53"/>
      <c r="U164" s="53"/>
      <c r="V164" s="53" t="s">
        <v>31</v>
      </c>
      <c r="W164" s="53" t="s">
        <v>489</v>
      </c>
      <c r="X164" s="53" t="s">
        <v>1849</v>
      </c>
      <c r="Y164" s="57" t="s">
        <v>1204</v>
      </c>
      <c r="Z164" s="4" t="s">
        <v>554</v>
      </c>
      <c r="AA164" s="62" t="s">
        <v>555</v>
      </c>
      <c r="AB164" s="13">
        <v>0.5</v>
      </c>
      <c r="AC164" s="58">
        <v>0.58333333333333337</v>
      </c>
      <c r="AD164" s="14">
        <v>8.3333333333333329E-2</v>
      </c>
      <c r="AE164" s="5">
        <v>1</v>
      </c>
      <c r="AF164" s="5">
        <v>4</v>
      </c>
      <c r="AG164" s="11">
        <f t="shared" si="8"/>
        <v>8.333333333333337E-2</v>
      </c>
      <c r="AH164" s="11">
        <f t="shared" si="7"/>
        <v>0.33333333333333348</v>
      </c>
      <c r="AI164" s="4"/>
      <c r="AJ164" s="50"/>
    </row>
    <row r="165" spans="1:37" s="8" customFormat="1" ht="13.5" customHeight="1" x14ac:dyDescent="0.25">
      <c r="A165" s="50" t="s">
        <v>476</v>
      </c>
      <c r="B165" s="4">
        <v>25</v>
      </c>
      <c r="C165" s="52" t="s">
        <v>76</v>
      </c>
      <c r="D165" s="53" t="s">
        <v>1196</v>
      </c>
      <c r="E165" s="68">
        <v>43864</v>
      </c>
      <c r="F165" s="5" t="s">
        <v>1197</v>
      </c>
      <c r="G165" s="196" t="s">
        <v>1198</v>
      </c>
      <c r="H165" s="53"/>
      <c r="I165" s="54">
        <v>17823155000120</v>
      </c>
      <c r="J165" s="53" t="s">
        <v>1209</v>
      </c>
      <c r="K165" s="53" t="s">
        <v>1210</v>
      </c>
      <c r="L165" s="53" t="s">
        <v>1211</v>
      </c>
      <c r="M165" s="53" t="s">
        <v>570</v>
      </c>
      <c r="N165" s="151">
        <v>588</v>
      </c>
      <c r="O165" s="53" t="s">
        <v>30</v>
      </c>
      <c r="P165" s="56"/>
      <c r="Q165" s="53" t="s">
        <v>485</v>
      </c>
      <c r="R165" s="53" t="s">
        <v>1212</v>
      </c>
      <c r="S165" s="53" t="s">
        <v>550</v>
      </c>
      <c r="T165" s="53"/>
      <c r="U165" s="53"/>
      <c r="V165" s="53" t="s">
        <v>31</v>
      </c>
      <c r="W165" s="53" t="s">
        <v>489</v>
      </c>
      <c r="X165" s="53" t="s">
        <v>1849</v>
      </c>
      <c r="Y165" s="71" t="s">
        <v>1003</v>
      </c>
      <c r="Z165" s="4" t="s">
        <v>551</v>
      </c>
      <c r="AA165" s="62" t="s">
        <v>552</v>
      </c>
      <c r="AB165" s="58">
        <v>0.41666666666666669</v>
      </c>
      <c r="AC165" s="13">
        <v>0.5</v>
      </c>
      <c r="AD165" s="14">
        <v>8.3333333333333329E-2</v>
      </c>
      <c r="AE165" s="5">
        <v>1</v>
      </c>
      <c r="AF165" s="5">
        <v>4</v>
      </c>
      <c r="AG165" s="11">
        <f t="shared" si="8"/>
        <v>8.3333333333333315E-2</v>
      </c>
      <c r="AH165" s="11">
        <f t="shared" si="7"/>
        <v>0.33333333333333326</v>
      </c>
      <c r="AI165" s="4"/>
      <c r="AJ165" s="50"/>
    </row>
    <row r="166" spans="1:37" s="8" customFormat="1" ht="13.5" customHeight="1" x14ac:dyDescent="0.25">
      <c r="A166" s="50" t="s">
        <v>476</v>
      </c>
      <c r="B166" s="4">
        <v>25</v>
      </c>
      <c r="C166" s="52" t="s">
        <v>76</v>
      </c>
      <c r="D166" s="53" t="s">
        <v>1196</v>
      </c>
      <c r="E166" s="68">
        <v>43864</v>
      </c>
      <c r="F166" s="5" t="s">
        <v>1197</v>
      </c>
      <c r="G166" s="196" t="s">
        <v>1198</v>
      </c>
      <c r="H166" s="53"/>
      <c r="I166" s="54">
        <v>21545371000129</v>
      </c>
      <c r="J166" s="53" t="s">
        <v>1205</v>
      </c>
      <c r="K166" s="53" t="s">
        <v>1213</v>
      </c>
      <c r="L166" s="53" t="s">
        <v>1207</v>
      </c>
      <c r="M166" s="53" t="s">
        <v>1214</v>
      </c>
      <c r="N166" s="53" t="s">
        <v>1215</v>
      </c>
      <c r="O166" s="53" t="s">
        <v>30</v>
      </c>
      <c r="P166" s="56"/>
      <c r="Q166" s="53" t="s">
        <v>485</v>
      </c>
      <c r="R166" s="53" t="s">
        <v>1212</v>
      </c>
      <c r="S166" s="53" t="s">
        <v>550</v>
      </c>
      <c r="T166" s="53"/>
      <c r="U166" s="53"/>
      <c r="V166" s="53" t="s">
        <v>31</v>
      </c>
      <c r="W166" s="53" t="s">
        <v>489</v>
      </c>
      <c r="X166" s="53" t="s">
        <v>1849</v>
      </c>
      <c r="Y166" s="71" t="s">
        <v>1003</v>
      </c>
      <c r="Z166" s="4" t="s">
        <v>554</v>
      </c>
      <c r="AA166" s="62" t="s">
        <v>555</v>
      </c>
      <c r="AB166" s="13">
        <v>0.5</v>
      </c>
      <c r="AC166" s="58">
        <v>0.58333333333333337</v>
      </c>
      <c r="AD166" s="14">
        <v>8.3333333333333329E-2</v>
      </c>
      <c r="AE166" s="5">
        <v>1</v>
      </c>
      <c r="AF166" s="5">
        <v>4</v>
      </c>
      <c r="AG166" s="11">
        <f t="shared" si="8"/>
        <v>8.333333333333337E-2</v>
      </c>
      <c r="AH166" s="11">
        <f t="shared" si="7"/>
        <v>0.33333333333333348</v>
      </c>
      <c r="AI166" s="4"/>
      <c r="AJ166" s="50"/>
    </row>
    <row r="167" spans="1:37" s="8" customFormat="1" ht="13.5" customHeight="1" x14ac:dyDescent="0.25">
      <c r="A167" s="50" t="s">
        <v>476</v>
      </c>
      <c r="B167" s="4">
        <v>25</v>
      </c>
      <c r="C167" s="52" t="s">
        <v>76</v>
      </c>
      <c r="D167" s="53" t="s">
        <v>1196</v>
      </c>
      <c r="E167" s="68">
        <v>43864</v>
      </c>
      <c r="F167" s="5" t="s">
        <v>1197</v>
      </c>
      <c r="G167" s="196" t="s">
        <v>1198</v>
      </c>
      <c r="H167" s="53"/>
      <c r="I167" s="54">
        <v>26404731000196</v>
      </c>
      <c r="J167" s="53" t="s">
        <v>1199</v>
      </c>
      <c r="K167" s="53" t="s">
        <v>1216</v>
      </c>
      <c r="L167" s="53" t="s">
        <v>1201</v>
      </c>
      <c r="M167" s="53" t="s">
        <v>1217</v>
      </c>
      <c r="N167" s="53">
        <v>128</v>
      </c>
      <c r="O167" s="53" t="s">
        <v>30</v>
      </c>
      <c r="P167" s="56"/>
      <c r="Q167" s="53" t="s">
        <v>485</v>
      </c>
      <c r="R167" s="53" t="s">
        <v>1218</v>
      </c>
      <c r="S167" s="53" t="s">
        <v>550</v>
      </c>
      <c r="T167" s="53"/>
      <c r="U167" s="53"/>
      <c r="V167" s="53" t="s">
        <v>31</v>
      </c>
      <c r="W167" s="53" t="s">
        <v>489</v>
      </c>
      <c r="X167" s="53" t="s">
        <v>1849</v>
      </c>
      <c r="Y167" s="57" t="s">
        <v>1219</v>
      </c>
      <c r="Z167" s="57"/>
      <c r="AA167" s="62" t="s">
        <v>1220</v>
      </c>
      <c r="AB167" s="58">
        <v>0.41666666666666669</v>
      </c>
      <c r="AC167" s="13">
        <v>0.47916666666666669</v>
      </c>
      <c r="AD167" s="14">
        <v>8.3333333333333329E-2</v>
      </c>
      <c r="AE167" s="5">
        <v>1</v>
      </c>
      <c r="AF167" s="5">
        <v>4</v>
      </c>
      <c r="AG167" s="11">
        <f t="shared" si="8"/>
        <v>6.25E-2</v>
      </c>
      <c r="AH167" s="11">
        <f t="shared" si="7"/>
        <v>0.25</v>
      </c>
      <c r="AI167" s="4"/>
      <c r="AJ167" s="50"/>
    </row>
    <row r="168" spans="1:37" s="8" customFormat="1" ht="13.5" customHeight="1" x14ac:dyDescent="0.25">
      <c r="A168" s="50" t="s">
        <v>476</v>
      </c>
      <c r="B168" s="4">
        <v>25</v>
      </c>
      <c r="C168" s="52" t="s">
        <v>76</v>
      </c>
      <c r="D168" s="53" t="s">
        <v>1196</v>
      </c>
      <c r="E168" s="68">
        <v>43864</v>
      </c>
      <c r="F168" s="5" t="s">
        <v>1197</v>
      </c>
      <c r="G168" s="196" t="s">
        <v>1198</v>
      </c>
      <c r="H168" s="53"/>
      <c r="I168" s="54">
        <v>21545371000129</v>
      </c>
      <c r="J168" s="53" t="s">
        <v>1205</v>
      </c>
      <c r="K168" s="53" t="s">
        <v>1221</v>
      </c>
      <c r="L168" s="53" t="s">
        <v>1207</v>
      </c>
      <c r="M168" s="53" t="s">
        <v>1222</v>
      </c>
      <c r="N168" s="53">
        <v>25</v>
      </c>
      <c r="O168" s="53" t="s">
        <v>30</v>
      </c>
      <c r="P168" s="56"/>
      <c r="Q168" s="53" t="s">
        <v>485</v>
      </c>
      <c r="R168" s="53" t="s">
        <v>1218</v>
      </c>
      <c r="S168" s="53" t="s">
        <v>550</v>
      </c>
      <c r="T168" s="53"/>
      <c r="U168" s="53"/>
      <c r="V168" s="53" t="s">
        <v>31</v>
      </c>
      <c r="W168" s="53" t="s">
        <v>489</v>
      </c>
      <c r="X168" s="53" t="s">
        <v>1849</v>
      </c>
      <c r="Y168" s="57" t="s">
        <v>1223</v>
      </c>
      <c r="Z168" s="57"/>
      <c r="AA168" s="62" t="s">
        <v>1224</v>
      </c>
      <c r="AB168" s="13">
        <v>0.47916666666666669</v>
      </c>
      <c r="AC168" s="58">
        <v>0.54166666666666663</v>
      </c>
      <c r="AD168" s="14">
        <v>8.3333333333333329E-2</v>
      </c>
      <c r="AE168" s="5">
        <v>1</v>
      </c>
      <c r="AF168" s="5">
        <v>4</v>
      </c>
      <c r="AG168" s="11">
        <f t="shared" si="8"/>
        <v>6.2499999999999944E-2</v>
      </c>
      <c r="AH168" s="11">
        <f t="shared" si="7"/>
        <v>0.24999999999999978</v>
      </c>
      <c r="AI168" s="4"/>
      <c r="AJ168" s="60"/>
    </row>
    <row r="169" spans="1:37" s="8" customFormat="1" ht="13.5" customHeight="1" x14ac:dyDescent="0.25">
      <c r="A169" s="50" t="s">
        <v>476</v>
      </c>
      <c r="B169" s="4">
        <v>25</v>
      </c>
      <c r="C169" s="52" t="s">
        <v>76</v>
      </c>
      <c r="D169" s="53" t="s">
        <v>1196</v>
      </c>
      <c r="E169" s="68">
        <v>43864</v>
      </c>
      <c r="F169" s="5" t="s">
        <v>1197</v>
      </c>
      <c r="G169" s="196" t="s">
        <v>1198</v>
      </c>
      <c r="H169" s="53"/>
      <c r="I169" s="150">
        <v>21545371000129</v>
      </c>
      <c r="J169" s="53" t="s">
        <v>1205</v>
      </c>
      <c r="K169" s="53" t="s">
        <v>1225</v>
      </c>
      <c r="L169" s="53" t="s">
        <v>1207</v>
      </c>
      <c r="M169" s="53" t="s">
        <v>986</v>
      </c>
      <c r="N169" s="53">
        <v>308</v>
      </c>
      <c r="O169" s="53" t="s">
        <v>30</v>
      </c>
      <c r="P169" s="56"/>
      <c r="Q169" s="53" t="s">
        <v>485</v>
      </c>
      <c r="R169" s="53" t="s">
        <v>1218</v>
      </c>
      <c r="S169" s="53" t="s">
        <v>550</v>
      </c>
      <c r="T169" s="53"/>
      <c r="U169" s="53"/>
      <c r="V169" s="152" t="s">
        <v>31</v>
      </c>
      <c r="W169" s="53" t="s">
        <v>489</v>
      </c>
      <c r="X169" s="53" t="s">
        <v>1849</v>
      </c>
      <c r="Y169" s="57" t="s">
        <v>1223</v>
      </c>
      <c r="Z169" s="57"/>
      <c r="AA169" s="53" t="s">
        <v>113</v>
      </c>
      <c r="AB169" s="58">
        <v>0.54166666666666663</v>
      </c>
      <c r="AC169" s="58">
        <v>0.58333333333333337</v>
      </c>
      <c r="AD169" s="11">
        <v>4.1666666666666664E-2</v>
      </c>
      <c r="AE169" s="5">
        <v>1</v>
      </c>
      <c r="AF169" s="5">
        <v>4</v>
      </c>
      <c r="AG169" s="135">
        <f t="shared" si="8"/>
        <v>4.1666666666666741E-2</v>
      </c>
      <c r="AH169" s="135">
        <f t="shared" si="7"/>
        <v>0.16666666666666696</v>
      </c>
      <c r="AI169" s="4"/>
      <c r="AJ169" s="50"/>
    </row>
    <row r="170" spans="1:37" s="8" customFormat="1" ht="13.5" customHeight="1" x14ac:dyDescent="0.25">
      <c r="A170" s="50" t="s">
        <v>476</v>
      </c>
      <c r="B170" s="4">
        <v>25</v>
      </c>
      <c r="C170" s="52" t="s">
        <v>76</v>
      </c>
      <c r="D170" s="53" t="s">
        <v>1196</v>
      </c>
      <c r="E170" s="68">
        <v>43864</v>
      </c>
      <c r="F170" s="5" t="s">
        <v>1197</v>
      </c>
      <c r="G170" s="196" t="s">
        <v>1198</v>
      </c>
      <c r="H170" s="53"/>
      <c r="I170" s="54">
        <v>17823155000120</v>
      </c>
      <c r="J170" s="53" t="s">
        <v>1209</v>
      </c>
      <c r="K170" s="53" t="s">
        <v>1226</v>
      </c>
      <c r="L170" s="53" t="s">
        <v>1211</v>
      </c>
      <c r="M170" s="53" t="s">
        <v>1227</v>
      </c>
      <c r="N170" s="53">
        <v>32</v>
      </c>
      <c r="O170" s="53" t="s">
        <v>30</v>
      </c>
      <c r="P170" s="56"/>
      <c r="Q170" s="53" t="s">
        <v>485</v>
      </c>
      <c r="R170" s="53" t="s">
        <v>1228</v>
      </c>
      <c r="S170" s="53" t="s">
        <v>550</v>
      </c>
      <c r="T170" s="53"/>
      <c r="U170" s="53"/>
      <c r="V170" s="53" t="s">
        <v>31</v>
      </c>
      <c r="W170" s="53" t="s">
        <v>489</v>
      </c>
      <c r="X170" s="53" t="s">
        <v>1849</v>
      </c>
      <c r="Y170" s="57" t="s">
        <v>1229</v>
      </c>
      <c r="Z170" s="62"/>
      <c r="AA170" s="62" t="s">
        <v>565</v>
      </c>
      <c r="AB170" s="58">
        <v>0.41666666666666669</v>
      </c>
      <c r="AC170" s="13">
        <v>0.5</v>
      </c>
      <c r="AD170" s="14">
        <v>8.3333333333333329E-2</v>
      </c>
      <c r="AE170" s="5">
        <v>1</v>
      </c>
      <c r="AF170" s="5">
        <v>4</v>
      </c>
      <c r="AG170" s="11">
        <f t="shared" si="8"/>
        <v>8.3333333333333315E-2</v>
      </c>
      <c r="AH170" s="11">
        <f t="shared" si="7"/>
        <v>0.33333333333333326</v>
      </c>
      <c r="AI170" s="4"/>
      <c r="AJ170" s="50"/>
    </row>
    <row r="171" spans="1:37" s="8" customFormat="1" ht="13.5" customHeight="1" x14ac:dyDescent="0.25">
      <c r="A171" s="50" t="s">
        <v>476</v>
      </c>
      <c r="B171" s="4">
        <v>25</v>
      </c>
      <c r="C171" s="52" t="s">
        <v>76</v>
      </c>
      <c r="D171" s="53" t="s">
        <v>1196</v>
      </c>
      <c r="E171" s="68">
        <v>43864</v>
      </c>
      <c r="F171" s="5" t="s">
        <v>1197</v>
      </c>
      <c r="G171" s="196" t="s">
        <v>1198</v>
      </c>
      <c r="H171" s="53"/>
      <c r="I171" s="54">
        <v>21545371000129</v>
      </c>
      <c r="J171" s="53" t="s">
        <v>1205</v>
      </c>
      <c r="K171" s="53" t="s">
        <v>1230</v>
      </c>
      <c r="L171" s="53" t="s">
        <v>1207</v>
      </c>
      <c r="M171" s="53" t="s">
        <v>1231</v>
      </c>
      <c r="N171" s="53">
        <v>37</v>
      </c>
      <c r="O171" s="53" t="s">
        <v>30</v>
      </c>
      <c r="P171" s="56"/>
      <c r="Q171" s="53" t="s">
        <v>485</v>
      </c>
      <c r="R171" s="53" t="s">
        <v>1228</v>
      </c>
      <c r="S171" s="53" t="s">
        <v>550</v>
      </c>
      <c r="T171" s="53"/>
      <c r="U171" s="53"/>
      <c r="V171" s="53" t="s">
        <v>31</v>
      </c>
      <c r="W171" s="53" t="s">
        <v>489</v>
      </c>
      <c r="X171" s="53" t="s">
        <v>1849</v>
      </c>
      <c r="Y171" s="57" t="s">
        <v>1229</v>
      </c>
      <c r="Z171" s="62"/>
      <c r="AA171" s="62" t="s">
        <v>566</v>
      </c>
      <c r="AB171" s="13">
        <v>0.5</v>
      </c>
      <c r="AC171" s="58">
        <v>0.58333333333333337</v>
      </c>
      <c r="AD171" s="14">
        <v>8.3333333333333329E-2</v>
      </c>
      <c r="AE171" s="5">
        <v>1</v>
      </c>
      <c r="AF171" s="5">
        <v>4</v>
      </c>
      <c r="AG171" s="11">
        <f t="shared" si="8"/>
        <v>8.333333333333337E-2</v>
      </c>
      <c r="AH171" s="11">
        <f t="shared" si="7"/>
        <v>0.33333333333333348</v>
      </c>
      <c r="AI171" s="4"/>
      <c r="AJ171" s="50"/>
    </row>
    <row r="172" spans="1:37" s="8" customFormat="1" ht="13.5" customHeight="1" x14ac:dyDescent="0.25">
      <c r="A172" s="50" t="s">
        <v>476</v>
      </c>
      <c r="B172" s="4">
        <v>25</v>
      </c>
      <c r="C172" s="52" t="s">
        <v>76</v>
      </c>
      <c r="D172" s="53" t="s">
        <v>1196</v>
      </c>
      <c r="E172" s="68">
        <v>43864</v>
      </c>
      <c r="F172" s="5" t="s">
        <v>1197</v>
      </c>
      <c r="G172" s="196" t="s">
        <v>1198</v>
      </c>
      <c r="H172" s="53"/>
      <c r="I172" s="54">
        <v>21545371000129</v>
      </c>
      <c r="J172" s="53" t="s">
        <v>1205</v>
      </c>
      <c r="K172" s="53" t="s">
        <v>1232</v>
      </c>
      <c r="L172" s="53" t="s">
        <v>1207</v>
      </c>
      <c r="M172" s="53" t="s">
        <v>1233</v>
      </c>
      <c r="N172" s="53">
        <v>14</v>
      </c>
      <c r="O172" s="53" t="s">
        <v>30</v>
      </c>
      <c r="P172" s="56"/>
      <c r="Q172" s="53" t="s">
        <v>485</v>
      </c>
      <c r="R172" s="53" t="s">
        <v>1228</v>
      </c>
      <c r="S172" s="53" t="s">
        <v>550</v>
      </c>
      <c r="T172" s="53"/>
      <c r="U172" s="53"/>
      <c r="V172" s="53" t="s">
        <v>31</v>
      </c>
      <c r="W172" s="53" t="s">
        <v>489</v>
      </c>
      <c r="X172" s="53" t="s">
        <v>1849</v>
      </c>
      <c r="Y172" s="57" t="s">
        <v>1229</v>
      </c>
      <c r="Z172" s="62"/>
      <c r="AA172" s="62" t="s">
        <v>569</v>
      </c>
      <c r="AB172" s="58">
        <v>0.58333333333333337</v>
      </c>
      <c r="AC172" s="13">
        <v>0.625</v>
      </c>
      <c r="AD172" s="11">
        <v>4.1666666666666664E-2</v>
      </c>
      <c r="AE172" s="5">
        <v>1</v>
      </c>
      <c r="AF172" s="5">
        <v>4</v>
      </c>
      <c r="AG172" s="11">
        <f t="shared" si="8"/>
        <v>4.166666666666663E-2</v>
      </c>
      <c r="AH172" s="11">
        <f t="shared" si="7"/>
        <v>0.16666666666666652</v>
      </c>
      <c r="AI172" s="4"/>
      <c r="AJ172" s="60"/>
    </row>
    <row r="173" spans="1:37" s="8" customFormat="1" ht="13.5" customHeight="1" x14ac:dyDescent="0.25">
      <c r="A173" s="50" t="s">
        <v>476</v>
      </c>
      <c r="B173" s="4">
        <v>25</v>
      </c>
      <c r="C173" s="52" t="s">
        <v>76</v>
      </c>
      <c r="D173" s="53" t="s">
        <v>1196</v>
      </c>
      <c r="E173" s="68">
        <v>43864</v>
      </c>
      <c r="F173" s="5" t="s">
        <v>1197</v>
      </c>
      <c r="G173" s="196" t="s">
        <v>1198</v>
      </c>
      <c r="H173" s="53"/>
      <c r="I173" s="54">
        <v>26404731000196</v>
      </c>
      <c r="J173" s="53" t="s">
        <v>1199</v>
      </c>
      <c r="K173" s="53" t="s">
        <v>1234</v>
      </c>
      <c r="L173" s="151" t="s">
        <v>1201</v>
      </c>
      <c r="M173" s="53" t="s">
        <v>1233</v>
      </c>
      <c r="N173" s="53">
        <v>16</v>
      </c>
      <c r="O173" s="53" t="s">
        <v>30</v>
      </c>
      <c r="P173" s="56"/>
      <c r="Q173" s="53" t="s">
        <v>485</v>
      </c>
      <c r="R173" s="53" t="s">
        <v>1228</v>
      </c>
      <c r="S173" s="53" t="s">
        <v>550</v>
      </c>
      <c r="T173" s="53"/>
      <c r="U173" s="53"/>
      <c r="V173" s="53" t="s">
        <v>31</v>
      </c>
      <c r="W173" s="53" t="s">
        <v>489</v>
      </c>
      <c r="X173" s="53" t="s">
        <v>1849</v>
      </c>
      <c r="Y173" s="57" t="s">
        <v>1229</v>
      </c>
      <c r="Z173" s="62"/>
      <c r="AA173" s="62" t="s">
        <v>571</v>
      </c>
      <c r="AB173" s="13">
        <v>0.625</v>
      </c>
      <c r="AC173" s="13">
        <v>0.68055555555555547</v>
      </c>
      <c r="AD173" s="14">
        <v>5.5555555555555552E-2</v>
      </c>
      <c r="AE173" s="5">
        <v>1</v>
      </c>
      <c r="AF173" s="5">
        <v>4</v>
      </c>
      <c r="AG173" s="11">
        <f t="shared" si="8"/>
        <v>5.5555555555555469E-2</v>
      </c>
      <c r="AH173" s="11">
        <f t="shared" si="7"/>
        <v>0.22222222222222188</v>
      </c>
      <c r="AI173" s="86"/>
      <c r="AJ173" s="85"/>
    </row>
    <row r="174" spans="1:37" s="8" customFormat="1" ht="13.5" customHeight="1" x14ac:dyDescent="0.25">
      <c r="A174" s="50" t="s">
        <v>476</v>
      </c>
      <c r="B174" s="4">
        <v>25</v>
      </c>
      <c r="C174" s="52" t="s">
        <v>76</v>
      </c>
      <c r="D174" s="53" t="s">
        <v>1196</v>
      </c>
      <c r="E174" s="68">
        <v>43864</v>
      </c>
      <c r="F174" s="5" t="s">
        <v>1197</v>
      </c>
      <c r="G174" s="196" t="s">
        <v>1198</v>
      </c>
      <c r="H174" s="53"/>
      <c r="I174" s="54">
        <v>26404731000196</v>
      </c>
      <c r="J174" s="53" t="s">
        <v>1199</v>
      </c>
      <c r="K174" s="53" t="s">
        <v>1235</v>
      </c>
      <c r="L174" s="230" t="s">
        <v>1201</v>
      </c>
      <c r="M174" s="53" t="s">
        <v>986</v>
      </c>
      <c r="N174" s="53">
        <v>194</v>
      </c>
      <c r="O174" s="61" t="s">
        <v>30</v>
      </c>
      <c r="P174" s="56"/>
      <c r="Q174" s="53" t="s">
        <v>485</v>
      </c>
      <c r="R174" s="53" t="s">
        <v>1236</v>
      </c>
      <c r="S174" s="53" t="s">
        <v>550</v>
      </c>
      <c r="T174" s="53"/>
      <c r="U174" s="151"/>
      <c r="V174" s="53" t="s">
        <v>31</v>
      </c>
      <c r="W174" s="53" t="s">
        <v>489</v>
      </c>
      <c r="X174" s="53" t="s">
        <v>1849</v>
      </c>
      <c r="Y174" s="57" t="s">
        <v>1237</v>
      </c>
      <c r="Z174" s="4" t="s">
        <v>551</v>
      </c>
      <c r="AA174" s="62" t="s">
        <v>552</v>
      </c>
      <c r="AB174" s="58">
        <v>0.41666666666666669</v>
      </c>
      <c r="AC174" s="13">
        <v>0.5</v>
      </c>
      <c r="AD174" s="14">
        <v>8.3333333333333329E-2</v>
      </c>
      <c r="AE174" s="5">
        <v>1</v>
      </c>
      <c r="AF174" s="5">
        <v>4</v>
      </c>
      <c r="AG174" s="11">
        <f t="shared" si="8"/>
        <v>8.3333333333333315E-2</v>
      </c>
      <c r="AH174" s="11">
        <f t="shared" si="7"/>
        <v>0.33333333333333326</v>
      </c>
      <c r="AI174" s="4"/>
      <c r="AJ174" s="50"/>
    </row>
    <row r="175" spans="1:37" s="8" customFormat="1" ht="13.5" customHeight="1" x14ac:dyDescent="0.25">
      <c r="A175" s="120" t="s">
        <v>476</v>
      </c>
      <c r="B175" s="84">
        <v>25</v>
      </c>
      <c r="C175" s="52" t="s">
        <v>76</v>
      </c>
      <c r="D175" s="152" t="s">
        <v>1196</v>
      </c>
      <c r="E175" s="231">
        <v>43864</v>
      </c>
      <c r="F175" s="154" t="s">
        <v>1197</v>
      </c>
      <c r="G175" s="232" t="s">
        <v>1198</v>
      </c>
      <c r="H175" s="152"/>
      <c r="I175" s="233">
        <v>21545371000129</v>
      </c>
      <c r="J175" s="152" t="s">
        <v>1205</v>
      </c>
      <c r="K175" s="152" t="s">
        <v>1238</v>
      </c>
      <c r="L175" s="53" t="s">
        <v>1207</v>
      </c>
      <c r="M175" s="152" t="s">
        <v>1239</v>
      </c>
      <c r="N175" s="152">
        <v>199</v>
      </c>
      <c r="O175" s="152" t="s">
        <v>30</v>
      </c>
      <c r="P175" s="234"/>
      <c r="Q175" s="152" t="s">
        <v>485</v>
      </c>
      <c r="R175" s="152" t="s">
        <v>1236</v>
      </c>
      <c r="S175" s="152" t="s">
        <v>550</v>
      </c>
      <c r="T175" s="152"/>
      <c r="U175" s="53"/>
      <c r="V175" s="53" t="s">
        <v>31</v>
      </c>
      <c r="W175" s="53" t="s">
        <v>489</v>
      </c>
      <c r="X175" s="53" t="s">
        <v>1849</v>
      </c>
      <c r="Y175" s="57" t="s">
        <v>1237</v>
      </c>
      <c r="Z175" s="4" t="s">
        <v>554</v>
      </c>
      <c r="AA175" s="62" t="s">
        <v>555</v>
      </c>
      <c r="AB175" s="13">
        <v>0.5</v>
      </c>
      <c r="AC175" s="58">
        <v>0.58333333333333337</v>
      </c>
      <c r="AD175" s="14">
        <v>8.3333333333333329E-2</v>
      </c>
      <c r="AE175" s="5">
        <v>1</v>
      </c>
      <c r="AF175" s="5">
        <v>4</v>
      </c>
      <c r="AG175" s="11">
        <f t="shared" si="8"/>
        <v>8.333333333333337E-2</v>
      </c>
      <c r="AH175" s="11">
        <f t="shared" si="7"/>
        <v>0.33333333333333348</v>
      </c>
      <c r="AI175" s="84"/>
      <c r="AJ175" s="120"/>
    </row>
    <row r="176" spans="1:37" s="8" customFormat="1" ht="13.5" customHeight="1" x14ac:dyDescent="0.25">
      <c r="A176" s="50" t="s">
        <v>476</v>
      </c>
      <c r="B176" s="4">
        <v>25</v>
      </c>
      <c r="C176" s="52" t="s">
        <v>76</v>
      </c>
      <c r="D176" s="53" t="s">
        <v>1196</v>
      </c>
      <c r="E176" s="68">
        <v>43864</v>
      </c>
      <c r="F176" s="5" t="s">
        <v>1197</v>
      </c>
      <c r="G176" s="196" t="s">
        <v>1198</v>
      </c>
      <c r="H176" s="152"/>
      <c r="I176" s="54">
        <v>21545371000129</v>
      </c>
      <c r="J176" s="152" t="s">
        <v>1205</v>
      </c>
      <c r="K176" s="152" t="s">
        <v>1240</v>
      </c>
      <c r="L176" s="53" t="s">
        <v>1207</v>
      </c>
      <c r="M176" s="152" t="s">
        <v>1241</v>
      </c>
      <c r="N176" s="152">
        <v>99</v>
      </c>
      <c r="O176" s="152" t="s">
        <v>30</v>
      </c>
      <c r="P176" s="234"/>
      <c r="Q176" s="152" t="s">
        <v>485</v>
      </c>
      <c r="R176" s="152" t="s">
        <v>1242</v>
      </c>
      <c r="S176" s="152" t="s">
        <v>550</v>
      </c>
      <c r="T176" s="152"/>
      <c r="U176" s="53"/>
      <c r="V176" s="53" t="s">
        <v>31</v>
      </c>
      <c r="W176" s="53" t="s">
        <v>489</v>
      </c>
      <c r="X176" s="53" t="s">
        <v>1849</v>
      </c>
      <c r="Y176" s="57" t="s">
        <v>1243</v>
      </c>
      <c r="Z176" s="4"/>
      <c r="AA176" s="62" t="s">
        <v>552</v>
      </c>
      <c r="AB176" s="58">
        <v>0.41666666666666669</v>
      </c>
      <c r="AC176" s="13">
        <v>0.5</v>
      </c>
      <c r="AD176" s="14">
        <v>8.3333333333333329E-2</v>
      </c>
      <c r="AE176" s="5">
        <v>1</v>
      </c>
      <c r="AF176" s="5">
        <v>4</v>
      </c>
      <c r="AG176" s="11">
        <f t="shared" si="8"/>
        <v>8.3333333333333315E-2</v>
      </c>
      <c r="AH176" s="11">
        <f t="shared" si="7"/>
        <v>0.33333333333333326</v>
      </c>
      <c r="AI176" s="84"/>
      <c r="AJ176" s="120"/>
    </row>
    <row r="177" spans="1:37" s="8" customFormat="1" ht="13.5" customHeight="1" x14ac:dyDescent="0.25">
      <c r="A177" s="50" t="s">
        <v>476</v>
      </c>
      <c r="B177" s="4">
        <v>25</v>
      </c>
      <c r="C177" s="52" t="s">
        <v>76</v>
      </c>
      <c r="D177" s="53" t="s">
        <v>1196</v>
      </c>
      <c r="E177" s="68">
        <v>43864</v>
      </c>
      <c r="F177" s="5" t="s">
        <v>1197</v>
      </c>
      <c r="G177" s="196" t="s">
        <v>1198</v>
      </c>
      <c r="H177" s="152"/>
      <c r="I177" s="54">
        <v>26404731000196</v>
      </c>
      <c r="J177" s="152" t="s">
        <v>1199</v>
      </c>
      <c r="K177" s="152" t="s">
        <v>1244</v>
      </c>
      <c r="L177" s="53" t="s">
        <v>1201</v>
      </c>
      <c r="M177" s="152" t="s">
        <v>1241</v>
      </c>
      <c r="N177" s="152">
        <v>61</v>
      </c>
      <c r="O177" s="152" t="s">
        <v>30</v>
      </c>
      <c r="P177" s="234"/>
      <c r="Q177" s="152" t="s">
        <v>485</v>
      </c>
      <c r="R177" s="152" t="s">
        <v>1242</v>
      </c>
      <c r="S177" s="152" t="s">
        <v>550</v>
      </c>
      <c r="T177" s="152"/>
      <c r="U177" s="53"/>
      <c r="V177" s="53" t="s">
        <v>31</v>
      </c>
      <c r="W177" s="53" t="s">
        <v>489</v>
      </c>
      <c r="X177" s="53" t="s">
        <v>1849</v>
      </c>
      <c r="Y177" s="57" t="s">
        <v>1243</v>
      </c>
      <c r="Z177" s="4"/>
      <c r="AA177" s="62" t="s">
        <v>555</v>
      </c>
      <c r="AB177" s="13">
        <v>0.5</v>
      </c>
      <c r="AC177" s="58">
        <v>0.58333333333333337</v>
      </c>
      <c r="AD177" s="14">
        <v>8.3333333333333329E-2</v>
      </c>
      <c r="AE177" s="5">
        <v>1</v>
      </c>
      <c r="AF177" s="5">
        <v>4</v>
      </c>
      <c r="AG177" s="11">
        <f t="shared" si="8"/>
        <v>8.333333333333337E-2</v>
      </c>
      <c r="AH177" s="11">
        <f t="shared" si="7"/>
        <v>0.33333333333333348</v>
      </c>
      <c r="AI177" s="84"/>
      <c r="AJ177" s="120"/>
      <c r="AK177" s="4"/>
    </row>
    <row r="178" spans="1:37" s="8" customFormat="1" ht="13.5" customHeight="1" x14ac:dyDescent="0.25">
      <c r="A178" s="50" t="s">
        <v>476</v>
      </c>
      <c r="B178" s="4">
        <v>25</v>
      </c>
      <c r="C178" s="52" t="s">
        <v>76</v>
      </c>
      <c r="D178" s="53" t="s">
        <v>1196</v>
      </c>
      <c r="E178" s="68">
        <v>43864</v>
      </c>
      <c r="F178" s="5" t="s">
        <v>1197</v>
      </c>
      <c r="G178" s="196" t="s">
        <v>1198</v>
      </c>
      <c r="H178" s="53"/>
      <c r="I178" s="54">
        <v>15886012000129</v>
      </c>
      <c r="J178" s="53" t="s">
        <v>1245</v>
      </c>
      <c r="K178" s="53" t="s">
        <v>1246</v>
      </c>
      <c r="L178" s="53" t="s">
        <v>1247</v>
      </c>
      <c r="M178" s="53" t="s">
        <v>1248</v>
      </c>
      <c r="N178" s="53">
        <v>540</v>
      </c>
      <c r="O178" s="53" t="s">
        <v>30</v>
      </c>
      <c r="P178" s="56"/>
      <c r="Q178" s="152" t="s">
        <v>485</v>
      </c>
      <c r="R178" s="152" t="s">
        <v>1242</v>
      </c>
      <c r="S178" s="152" t="s">
        <v>550</v>
      </c>
      <c r="T178" s="53"/>
      <c r="U178" s="53"/>
      <c r="V178" s="53" t="s">
        <v>31</v>
      </c>
      <c r="W178" s="53" t="s">
        <v>489</v>
      </c>
      <c r="X178" s="53" t="s">
        <v>1849</v>
      </c>
      <c r="Y178" s="57" t="s">
        <v>1243</v>
      </c>
      <c r="Z178" s="4"/>
      <c r="AA178" s="62" t="s">
        <v>862</v>
      </c>
      <c r="AB178" s="58">
        <v>0.58333333333333337</v>
      </c>
      <c r="AC178" s="58">
        <v>0.68055555555555547</v>
      </c>
      <c r="AD178" s="59">
        <v>9.7222222222222224E-2</v>
      </c>
      <c r="AE178" s="5">
        <v>1</v>
      </c>
      <c r="AF178" s="5">
        <v>4</v>
      </c>
      <c r="AG178" s="60">
        <f t="shared" si="8"/>
        <v>9.7222222222222099E-2</v>
      </c>
      <c r="AH178" s="129" t="s">
        <v>863</v>
      </c>
      <c r="AI178" s="4"/>
      <c r="AJ178" s="50"/>
    </row>
    <row r="179" spans="1:37" s="8" customFormat="1" ht="13.5" customHeight="1" x14ac:dyDescent="0.2">
      <c r="A179" s="50" t="s">
        <v>476</v>
      </c>
      <c r="B179" s="5">
        <v>26</v>
      </c>
      <c r="C179" s="50" t="s">
        <v>34</v>
      </c>
      <c r="D179" s="50" t="s">
        <v>1879</v>
      </c>
      <c r="E179" s="75">
        <v>43593</v>
      </c>
      <c r="F179" s="78" t="s">
        <v>1880</v>
      </c>
      <c r="G179" s="77" t="s">
        <v>1881</v>
      </c>
      <c r="H179" s="53"/>
      <c r="I179" s="80" t="s">
        <v>538</v>
      </c>
      <c r="J179" s="53" t="s">
        <v>524</v>
      </c>
      <c r="K179" s="53" t="s">
        <v>1882</v>
      </c>
      <c r="L179" s="50" t="s">
        <v>526</v>
      </c>
      <c r="M179" s="53" t="s">
        <v>1883</v>
      </c>
      <c r="N179" s="53">
        <v>1400</v>
      </c>
      <c r="O179" s="53" t="s">
        <v>680</v>
      </c>
      <c r="P179" s="56" t="s">
        <v>708</v>
      </c>
      <c r="Q179" s="152" t="s">
        <v>682</v>
      </c>
      <c r="R179" s="152" t="s">
        <v>683</v>
      </c>
      <c r="S179" s="152" t="s">
        <v>518</v>
      </c>
      <c r="T179" s="53" t="s">
        <v>1884</v>
      </c>
      <c r="U179" s="53"/>
      <c r="V179" s="53" t="s">
        <v>41</v>
      </c>
      <c r="W179" s="53" t="s">
        <v>42</v>
      </c>
      <c r="X179" s="53" t="s">
        <v>42</v>
      </c>
      <c r="Y179" s="57" t="s">
        <v>530</v>
      </c>
      <c r="Z179" s="4"/>
      <c r="AA179" s="62" t="s">
        <v>552</v>
      </c>
      <c r="AB179" s="58">
        <v>0.41666666666666669</v>
      </c>
      <c r="AC179" s="13">
        <v>0.5</v>
      </c>
      <c r="AD179" s="14">
        <v>8.3333333333333329E-2</v>
      </c>
      <c r="AE179" s="5">
        <v>1</v>
      </c>
      <c r="AF179" s="5">
        <v>4</v>
      </c>
      <c r="AG179" s="11">
        <f t="shared" si="8"/>
        <v>8.3333333333333315E-2</v>
      </c>
      <c r="AH179" s="129"/>
      <c r="AI179" s="4"/>
      <c r="AJ179" s="50"/>
    </row>
    <row r="180" spans="1:37" s="8" customFormat="1" ht="13.5" customHeight="1" x14ac:dyDescent="0.2">
      <c r="A180" s="50" t="s">
        <v>476</v>
      </c>
      <c r="B180" s="5">
        <v>26</v>
      </c>
      <c r="C180" s="50" t="s">
        <v>34</v>
      </c>
      <c r="D180" s="50" t="s">
        <v>1879</v>
      </c>
      <c r="E180" s="75">
        <v>43593</v>
      </c>
      <c r="F180" s="78" t="s">
        <v>1880</v>
      </c>
      <c r="G180" s="77" t="s">
        <v>1881</v>
      </c>
      <c r="H180" s="53"/>
      <c r="I180" s="143" t="s">
        <v>511</v>
      </c>
      <c r="J180" s="53" t="s">
        <v>43</v>
      </c>
      <c r="K180" s="53" t="s">
        <v>678</v>
      </c>
      <c r="L180" s="50" t="s">
        <v>44</v>
      </c>
      <c r="M180" s="53" t="s">
        <v>1883</v>
      </c>
      <c r="N180" s="152">
        <v>1542</v>
      </c>
      <c r="O180" s="53" t="s">
        <v>680</v>
      </c>
      <c r="P180" s="56" t="s">
        <v>681</v>
      </c>
      <c r="Q180" s="152" t="s">
        <v>682</v>
      </c>
      <c r="R180" s="152" t="s">
        <v>683</v>
      </c>
      <c r="S180" s="152" t="s">
        <v>518</v>
      </c>
      <c r="T180" s="152" t="s">
        <v>1885</v>
      </c>
      <c r="U180" s="152"/>
      <c r="V180" s="53" t="s">
        <v>41</v>
      </c>
      <c r="W180" s="53" t="s">
        <v>42</v>
      </c>
      <c r="X180" s="53" t="s">
        <v>42</v>
      </c>
      <c r="Y180" s="57" t="s">
        <v>490</v>
      </c>
      <c r="Z180" s="84"/>
      <c r="AA180" s="62" t="s">
        <v>555</v>
      </c>
      <c r="AB180" s="13">
        <v>0.5</v>
      </c>
      <c r="AC180" s="58">
        <v>0.58333333333333337</v>
      </c>
      <c r="AD180" s="14">
        <v>8.3333333333333329E-2</v>
      </c>
      <c r="AE180" s="5">
        <v>1</v>
      </c>
      <c r="AF180" s="5">
        <v>4</v>
      </c>
      <c r="AG180" s="11">
        <f t="shared" si="8"/>
        <v>8.333333333333337E-2</v>
      </c>
      <c r="AH180" s="129"/>
      <c r="AI180" s="84"/>
      <c r="AJ180" s="120"/>
    </row>
    <row r="181" spans="1:37" s="8" customFormat="1" ht="13.5" customHeight="1" x14ac:dyDescent="0.2">
      <c r="A181" s="50" t="s">
        <v>476</v>
      </c>
      <c r="B181" s="5">
        <v>26</v>
      </c>
      <c r="C181" s="50" t="s">
        <v>34</v>
      </c>
      <c r="D181" s="50" t="s">
        <v>1879</v>
      </c>
      <c r="E181" s="75">
        <v>43593</v>
      </c>
      <c r="F181" s="78" t="s">
        <v>1880</v>
      </c>
      <c r="G181" s="77" t="s">
        <v>1881</v>
      </c>
      <c r="H181" s="4"/>
      <c r="I181" s="156" t="s">
        <v>538</v>
      </c>
      <c r="J181" s="4" t="s">
        <v>524</v>
      </c>
      <c r="K181" s="4" t="s">
        <v>1886</v>
      </c>
      <c r="L181" s="50" t="s">
        <v>526</v>
      </c>
      <c r="M181" s="4" t="s">
        <v>1887</v>
      </c>
      <c r="N181" s="4">
        <v>4160</v>
      </c>
      <c r="O181" s="4" t="s">
        <v>810</v>
      </c>
      <c r="P181" s="4" t="s">
        <v>1888</v>
      </c>
      <c r="Q181" s="53" t="s">
        <v>682</v>
      </c>
      <c r="R181" s="63" t="s">
        <v>614</v>
      </c>
      <c r="S181" s="53" t="s">
        <v>518</v>
      </c>
      <c r="T181" s="4" t="s">
        <v>1889</v>
      </c>
      <c r="U181" s="4"/>
      <c r="V181" s="53" t="s">
        <v>41</v>
      </c>
      <c r="W181" s="53" t="s">
        <v>42</v>
      </c>
      <c r="X181" s="53" t="s">
        <v>42</v>
      </c>
      <c r="Y181" s="57" t="s">
        <v>504</v>
      </c>
      <c r="Z181" s="4"/>
      <c r="AA181" s="62" t="s">
        <v>496</v>
      </c>
      <c r="AB181" s="62">
        <v>0.41666666666666669</v>
      </c>
      <c r="AC181" s="62">
        <v>0.58333333333333337</v>
      </c>
      <c r="AD181" s="62">
        <v>0.16666666666666666</v>
      </c>
      <c r="AE181" s="82">
        <v>1</v>
      </c>
      <c r="AF181" s="50">
        <v>4</v>
      </c>
      <c r="AG181" s="62">
        <v>0.16666666666666666</v>
      </c>
      <c r="AH181" s="4"/>
      <c r="AI181" s="4"/>
      <c r="AJ181" s="4"/>
    </row>
    <row r="182" spans="1:37" s="8" customFormat="1" ht="13.5" customHeight="1" x14ac:dyDescent="0.2">
      <c r="A182" s="50" t="s">
        <v>476</v>
      </c>
      <c r="B182" s="5">
        <v>26</v>
      </c>
      <c r="C182" s="50" t="s">
        <v>34</v>
      </c>
      <c r="D182" s="50" t="s">
        <v>1879</v>
      </c>
      <c r="E182" s="75">
        <v>43593</v>
      </c>
      <c r="F182" s="78" t="s">
        <v>1880</v>
      </c>
      <c r="G182" s="77" t="s">
        <v>1881</v>
      </c>
      <c r="H182" s="4"/>
      <c r="I182" s="235">
        <v>2078425950004650</v>
      </c>
      <c r="J182" s="50" t="s">
        <v>1890</v>
      </c>
      <c r="K182" s="50" t="s">
        <v>1890</v>
      </c>
      <c r="L182" s="4" t="s">
        <v>1891</v>
      </c>
      <c r="M182" s="4" t="s">
        <v>1892</v>
      </c>
      <c r="N182" s="4">
        <v>40</v>
      </c>
      <c r="O182" s="4" t="s">
        <v>30</v>
      </c>
      <c r="P182" s="4" t="s">
        <v>1893</v>
      </c>
      <c r="Q182" s="53" t="s">
        <v>682</v>
      </c>
      <c r="R182" s="53" t="s">
        <v>683</v>
      </c>
      <c r="S182" s="53" t="s">
        <v>518</v>
      </c>
      <c r="T182" s="4" t="s">
        <v>1894</v>
      </c>
      <c r="U182" s="4"/>
      <c r="V182" s="4" t="s">
        <v>35</v>
      </c>
      <c r="W182" s="4" t="s">
        <v>615</v>
      </c>
      <c r="X182" s="53" t="s">
        <v>1849</v>
      </c>
      <c r="Y182" s="57" t="s">
        <v>530</v>
      </c>
      <c r="Z182" s="4"/>
      <c r="AA182" s="62" t="s">
        <v>1857</v>
      </c>
      <c r="AB182" s="13">
        <v>0.5</v>
      </c>
      <c r="AC182" s="58">
        <v>0.68055555555555547</v>
      </c>
      <c r="AD182" s="14">
        <v>8.3333333333333329E-2</v>
      </c>
      <c r="AE182" s="5">
        <v>1</v>
      </c>
      <c r="AF182" s="5">
        <v>4</v>
      </c>
      <c r="AG182" s="11">
        <f>MOD(AC182-AB182,1)</f>
        <v>0.18055555555555547</v>
      </c>
      <c r="AH182" s="11">
        <f>PRODUCT(AG182,AF182)</f>
        <v>0.72222222222222188</v>
      </c>
      <c r="AI182" s="4"/>
      <c r="AJ182" s="4"/>
    </row>
    <row r="183" spans="1:37" s="8" customFormat="1" ht="13.5" customHeight="1" x14ac:dyDescent="0.2">
      <c r="A183" s="50" t="s">
        <v>476</v>
      </c>
      <c r="B183" s="5">
        <v>26</v>
      </c>
      <c r="C183" s="50" t="s">
        <v>34</v>
      </c>
      <c r="D183" s="50" t="s">
        <v>1879</v>
      </c>
      <c r="E183" s="75">
        <v>43593</v>
      </c>
      <c r="F183" s="78" t="s">
        <v>1880</v>
      </c>
      <c r="G183" s="77" t="s">
        <v>1881</v>
      </c>
      <c r="H183" s="4"/>
      <c r="I183" s="235" t="s">
        <v>1895</v>
      </c>
      <c r="J183" s="4" t="s">
        <v>1896</v>
      </c>
      <c r="K183" s="4" t="s">
        <v>1896</v>
      </c>
      <c r="L183" s="4" t="s">
        <v>1891</v>
      </c>
      <c r="M183" s="4" t="s">
        <v>1892</v>
      </c>
      <c r="N183" s="4">
        <v>101</v>
      </c>
      <c r="O183" s="4" t="s">
        <v>30</v>
      </c>
      <c r="P183" s="4" t="s">
        <v>1893</v>
      </c>
      <c r="Q183" s="53" t="s">
        <v>682</v>
      </c>
      <c r="R183" s="53" t="s">
        <v>683</v>
      </c>
      <c r="S183" s="53" t="s">
        <v>518</v>
      </c>
      <c r="T183" s="4" t="s">
        <v>1897</v>
      </c>
      <c r="U183" s="4"/>
      <c r="V183" s="4" t="s">
        <v>35</v>
      </c>
      <c r="W183" s="4" t="s">
        <v>615</v>
      </c>
      <c r="X183" s="53" t="s">
        <v>1849</v>
      </c>
      <c r="Y183" s="57" t="s">
        <v>490</v>
      </c>
      <c r="Z183" s="4"/>
      <c r="AA183" s="62" t="s">
        <v>552</v>
      </c>
      <c r="AB183" s="58">
        <v>0.41666666666666669</v>
      </c>
      <c r="AC183" s="13">
        <v>0.5</v>
      </c>
      <c r="AD183" s="14">
        <v>8.3333333333333329E-2</v>
      </c>
      <c r="AE183" s="5">
        <v>1</v>
      </c>
      <c r="AF183" s="5">
        <v>4</v>
      </c>
      <c r="AG183" s="11">
        <f>MOD(AC183-AB183,1)</f>
        <v>8.3333333333333315E-2</v>
      </c>
      <c r="AH183" s="11">
        <f>PRODUCT(AG183,AF183)</f>
        <v>0.33333333333333326</v>
      </c>
      <c r="AI183" s="4"/>
      <c r="AJ183" s="4"/>
    </row>
    <row r="184" spans="1:37" s="8" customFormat="1" ht="13.5" customHeight="1" x14ac:dyDescent="0.2">
      <c r="A184" s="50" t="s">
        <v>476</v>
      </c>
      <c r="B184" s="5">
        <v>27</v>
      </c>
      <c r="C184" s="52" t="s">
        <v>76</v>
      </c>
      <c r="D184" s="80" t="s">
        <v>1249</v>
      </c>
      <c r="E184" s="52">
        <v>43787</v>
      </c>
      <c r="F184" s="50" t="s">
        <v>1250</v>
      </c>
      <c r="G184" s="77" t="s">
        <v>1251</v>
      </c>
      <c r="H184" s="50"/>
      <c r="I184" s="122" t="s">
        <v>1252</v>
      </c>
      <c r="J184" s="50" t="s">
        <v>1253</v>
      </c>
      <c r="K184" s="50" t="s">
        <v>1254</v>
      </c>
      <c r="L184" s="50" t="s">
        <v>1253</v>
      </c>
      <c r="M184" s="236" t="s">
        <v>1255</v>
      </c>
      <c r="N184" s="50">
        <v>242</v>
      </c>
      <c r="O184" s="50" t="s">
        <v>1256</v>
      </c>
      <c r="P184" s="79" t="s">
        <v>1257</v>
      </c>
      <c r="Q184" s="50" t="s">
        <v>614</v>
      </c>
      <c r="R184" s="50" t="s">
        <v>1258</v>
      </c>
      <c r="S184" s="50" t="s">
        <v>518</v>
      </c>
      <c r="T184" s="79"/>
      <c r="U184" s="50" t="s">
        <v>442</v>
      </c>
      <c r="V184" s="50" t="s">
        <v>35</v>
      </c>
      <c r="W184" s="50" t="s">
        <v>615</v>
      </c>
      <c r="X184" s="53" t="s">
        <v>1849</v>
      </c>
      <c r="Y184" s="57" t="s">
        <v>504</v>
      </c>
      <c r="Z184" s="63" t="s">
        <v>36</v>
      </c>
      <c r="AA184" s="62" t="s">
        <v>613</v>
      </c>
      <c r="AB184" s="72">
        <v>0.41666666666666669</v>
      </c>
      <c r="AC184" s="72">
        <v>0.70833333333333337</v>
      </c>
      <c r="AD184" s="59">
        <v>0.29166666666666669</v>
      </c>
      <c r="AE184" s="50">
        <v>1</v>
      </c>
      <c r="AF184" s="50">
        <v>4</v>
      </c>
      <c r="AG184" s="60">
        <f>MOD(AC184-AB184,1)</f>
        <v>0.29166666666666669</v>
      </c>
      <c r="AH184" s="60">
        <f>PRODUCT(AD184,AF184)</f>
        <v>1.1666666666666667</v>
      </c>
      <c r="AI184" s="50"/>
      <c r="AJ184" s="50"/>
    </row>
    <row r="185" spans="1:37" s="8" customFormat="1" ht="13.5" customHeight="1" x14ac:dyDescent="0.2">
      <c r="A185" s="50" t="s">
        <v>476</v>
      </c>
      <c r="B185" s="5">
        <v>27</v>
      </c>
      <c r="C185" s="52" t="s">
        <v>76</v>
      </c>
      <c r="D185" s="80" t="s">
        <v>1249</v>
      </c>
      <c r="E185" s="52">
        <v>43787</v>
      </c>
      <c r="F185" s="50" t="s">
        <v>1250</v>
      </c>
      <c r="G185" s="77" t="s">
        <v>1251</v>
      </c>
      <c r="H185" s="50"/>
      <c r="I185" s="122" t="s">
        <v>1252</v>
      </c>
      <c r="J185" s="50" t="s">
        <v>1253</v>
      </c>
      <c r="K185" s="50" t="s">
        <v>1259</v>
      </c>
      <c r="L185" s="50" t="s">
        <v>1253</v>
      </c>
      <c r="M185" s="237" t="s">
        <v>1260</v>
      </c>
      <c r="N185" s="50">
        <v>368</v>
      </c>
      <c r="O185" s="50" t="s">
        <v>1258</v>
      </c>
      <c r="P185" s="79" t="s">
        <v>1261</v>
      </c>
      <c r="Q185" s="50" t="s">
        <v>1262</v>
      </c>
      <c r="R185" s="120" t="s">
        <v>1263</v>
      </c>
      <c r="S185" s="50" t="s">
        <v>518</v>
      </c>
      <c r="T185" s="79"/>
      <c r="U185" s="50" t="s">
        <v>442</v>
      </c>
      <c r="V185" s="50" t="s">
        <v>35</v>
      </c>
      <c r="W185" s="50" t="s">
        <v>615</v>
      </c>
      <c r="X185" s="53" t="s">
        <v>1849</v>
      </c>
      <c r="Y185" s="50" t="s">
        <v>605</v>
      </c>
      <c r="Z185" s="62" t="s">
        <v>496</v>
      </c>
      <c r="AA185" s="62" t="s">
        <v>496</v>
      </c>
      <c r="AB185" s="62">
        <v>0.41666666666666669</v>
      </c>
      <c r="AC185" s="62">
        <v>0.58333333333333337</v>
      </c>
      <c r="AD185" s="62">
        <v>0.16666666666666666</v>
      </c>
      <c r="AE185" s="50">
        <v>1</v>
      </c>
      <c r="AF185" s="50">
        <v>4</v>
      </c>
      <c r="AG185" s="62">
        <v>0.16666666666666666</v>
      </c>
      <c r="AH185" s="60">
        <f>PRODUCT(AG185,AF185)</f>
        <v>0.66666666666666663</v>
      </c>
      <c r="AI185" s="60"/>
      <c r="AJ185" s="5"/>
    </row>
    <row r="186" spans="1:37" s="8" customFormat="1" ht="13.5" customHeight="1" x14ac:dyDescent="0.2">
      <c r="A186" s="50" t="s">
        <v>476</v>
      </c>
      <c r="B186" s="5">
        <v>27</v>
      </c>
      <c r="C186" s="52" t="s">
        <v>76</v>
      </c>
      <c r="D186" s="80" t="s">
        <v>1249</v>
      </c>
      <c r="E186" s="52">
        <v>43787</v>
      </c>
      <c r="F186" s="50" t="s">
        <v>1250</v>
      </c>
      <c r="G186" s="77" t="s">
        <v>1251</v>
      </c>
      <c r="H186" s="50"/>
      <c r="I186" s="122" t="s">
        <v>1252</v>
      </c>
      <c r="J186" s="50" t="s">
        <v>1253</v>
      </c>
      <c r="K186" s="50" t="s">
        <v>1264</v>
      </c>
      <c r="L186" s="50" t="s">
        <v>1253</v>
      </c>
      <c r="M186" s="236" t="s">
        <v>1265</v>
      </c>
      <c r="N186" s="50">
        <v>242</v>
      </c>
      <c r="O186" s="50" t="s">
        <v>1258</v>
      </c>
      <c r="P186" s="79" t="s">
        <v>1257</v>
      </c>
      <c r="Q186" s="50" t="s">
        <v>1262</v>
      </c>
      <c r="R186" s="120" t="s">
        <v>1256</v>
      </c>
      <c r="S186" s="50" t="s">
        <v>518</v>
      </c>
      <c r="T186" s="79"/>
      <c r="U186" s="50" t="s">
        <v>442</v>
      </c>
      <c r="V186" s="50" t="s">
        <v>35</v>
      </c>
      <c r="W186" s="50" t="s">
        <v>615</v>
      </c>
      <c r="X186" s="53" t="s">
        <v>1849</v>
      </c>
      <c r="Y186" s="57" t="s">
        <v>490</v>
      </c>
      <c r="Z186" s="63" t="s">
        <v>36</v>
      </c>
      <c r="AA186" s="62" t="s">
        <v>613</v>
      </c>
      <c r="AB186" s="72">
        <v>0.41666666666666669</v>
      </c>
      <c r="AC186" s="72">
        <v>0.70833333333333337</v>
      </c>
      <c r="AD186" s="59">
        <v>0.29166666666666669</v>
      </c>
      <c r="AE186" s="50">
        <v>1</v>
      </c>
      <c r="AF186" s="50">
        <v>4</v>
      </c>
      <c r="AG186" s="60">
        <f>MOD(AC186-AB186,1)</f>
        <v>0.29166666666666669</v>
      </c>
      <c r="AH186" s="60">
        <f>PRODUCT(AD186,AF186)</f>
        <v>1.1666666666666667</v>
      </c>
      <c r="AI186" s="50"/>
      <c r="AJ186" s="5"/>
    </row>
    <row r="187" spans="1:37" s="8" customFormat="1" ht="13.5" customHeight="1" x14ac:dyDescent="0.2">
      <c r="A187" s="50" t="s">
        <v>476</v>
      </c>
      <c r="B187" s="5">
        <v>27</v>
      </c>
      <c r="C187" s="52" t="s">
        <v>76</v>
      </c>
      <c r="D187" s="80" t="s">
        <v>1249</v>
      </c>
      <c r="E187" s="52">
        <v>43787</v>
      </c>
      <c r="F187" s="50" t="s">
        <v>1250</v>
      </c>
      <c r="G187" s="77" t="s">
        <v>1251</v>
      </c>
      <c r="H187" s="50"/>
      <c r="I187" s="122" t="s">
        <v>1252</v>
      </c>
      <c r="J187" s="50" t="s">
        <v>1253</v>
      </c>
      <c r="K187" s="50" t="s">
        <v>1266</v>
      </c>
      <c r="L187" s="50" t="s">
        <v>1253</v>
      </c>
      <c r="M187" s="236" t="s">
        <v>1267</v>
      </c>
      <c r="N187" s="50">
        <v>195</v>
      </c>
      <c r="O187" s="50" t="s">
        <v>1268</v>
      </c>
      <c r="P187" s="110" t="s">
        <v>1269</v>
      </c>
      <c r="Q187" s="50" t="s">
        <v>1262</v>
      </c>
      <c r="R187" s="120" t="s">
        <v>1268</v>
      </c>
      <c r="S187" s="50" t="s">
        <v>518</v>
      </c>
      <c r="T187" s="79"/>
      <c r="U187" s="50" t="s">
        <v>442</v>
      </c>
      <c r="V187" s="50" t="s">
        <v>35</v>
      </c>
      <c r="W187" s="50" t="s">
        <v>615</v>
      </c>
      <c r="X187" s="53" t="s">
        <v>1849</v>
      </c>
      <c r="Y187" s="115" t="s">
        <v>530</v>
      </c>
      <c r="Z187" s="63" t="s">
        <v>36</v>
      </c>
      <c r="AA187" s="62" t="s">
        <v>613</v>
      </c>
      <c r="AB187" s="72">
        <v>0.41666666666666669</v>
      </c>
      <c r="AC187" s="72">
        <v>0.70833333333333337</v>
      </c>
      <c r="AD187" s="59">
        <v>0.29166666666666669</v>
      </c>
      <c r="AE187" s="50">
        <v>1</v>
      </c>
      <c r="AF187" s="50">
        <v>4</v>
      </c>
      <c r="AG187" s="60">
        <f>MOD(AC187-AB187,1)</f>
        <v>0.29166666666666669</v>
      </c>
      <c r="AH187" s="60">
        <f>PRODUCT(AD187,AF187)</f>
        <v>1.1666666666666667</v>
      </c>
      <c r="AI187" s="50"/>
      <c r="AJ187" s="5"/>
    </row>
    <row r="188" spans="1:37" s="8" customFormat="1" ht="13.5" customHeight="1" x14ac:dyDescent="0.2">
      <c r="A188" s="50" t="s">
        <v>476</v>
      </c>
      <c r="B188" s="5">
        <v>24</v>
      </c>
      <c r="C188" s="52" t="s">
        <v>76</v>
      </c>
      <c r="D188" s="80" t="s">
        <v>1270</v>
      </c>
      <c r="E188" s="75">
        <v>43881</v>
      </c>
      <c r="F188" s="78" t="s">
        <v>1271</v>
      </c>
      <c r="G188" s="77" t="s">
        <v>1272</v>
      </c>
      <c r="H188" s="50"/>
      <c r="I188" s="143" t="s">
        <v>511</v>
      </c>
      <c r="J188" s="50" t="s">
        <v>43</v>
      </c>
      <c r="K188" s="79" t="s">
        <v>1273</v>
      </c>
      <c r="L188" s="50" t="s">
        <v>44</v>
      </c>
      <c r="M188" s="79" t="s">
        <v>1274</v>
      </c>
      <c r="N188" s="50">
        <v>3398</v>
      </c>
      <c r="O188" s="50" t="s">
        <v>1275</v>
      </c>
      <c r="P188" s="79" t="s">
        <v>1276</v>
      </c>
      <c r="Q188" s="50" t="s">
        <v>653</v>
      </c>
      <c r="R188" s="155" t="s">
        <v>614</v>
      </c>
      <c r="S188" s="79" t="s">
        <v>518</v>
      </c>
      <c r="T188" s="79" t="s">
        <v>1277</v>
      </c>
      <c r="U188" s="79" t="s">
        <v>1278</v>
      </c>
      <c r="V188" s="124" t="s">
        <v>41</v>
      </c>
      <c r="W188" s="50" t="s">
        <v>42</v>
      </c>
      <c r="X188" s="50" t="s">
        <v>42</v>
      </c>
      <c r="Y188" s="57" t="s">
        <v>504</v>
      </c>
      <c r="Z188" s="50"/>
      <c r="AA188" s="79"/>
      <c r="AB188" s="79"/>
      <c r="AC188" s="79"/>
      <c r="AD188" s="59"/>
      <c r="AE188" s="82"/>
      <c r="AF188" s="50"/>
      <c r="AG188" s="109"/>
      <c r="AH188" s="60"/>
      <c r="AI188" s="50"/>
      <c r="AJ188" s="50"/>
    </row>
    <row r="189" spans="1:37" s="8" customFormat="1" ht="13.5" customHeight="1" x14ac:dyDescent="0.2">
      <c r="A189" s="50" t="s">
        <v>476</v>
      </c>
      <c r="B189" s="5">
        <v>28</v>
      </c>
      <c r="C189" s="52" t="s">
        <v>76</v>
      </c>
      <c r="D189" s="63" t="s">
        <v>1270</v>
      </c>
      <c r="E189" s="75">
        <v>43881</v>
      </c>
      <c r="F189" s="78" t="s">
        <v>1271</v>
      </c>
      <c r="G189" s="77" t="s">
        <v>1272</v>
      </c>
      <c r="H189" s="50"/>
      <c r="I189" s="143" t="s">
        <v>511</v>
      </c>
      <c r="J189" s="50" t="s">
        <v>43</v>
      </c>
      <c r="K189" s="50" t="s">
        <v>1279</v>
      </c>
      <c r="L189" s="50" t="s">
        <v>44</v>
      </c>
      <c r="M189" s="50" t="s">
        <v>1280</v>
      </c>
      <c r="N189" s="50">
        <v>100</v>
      </c>
      <c r="O189" s="50" t="s">
        <v>1281</v>
      </c>
      <c r="P189" s="79" t="s">
        <v>1282</v>
      </c>
      <c r="Q189" s="50" t="s">
        <v>877</v>
      </c>
      <c r="R189" s="155" t="s">
        <v>614</v>
      </c>
      <c r="S189" s="50" t="s">
        <v>518</v>
      </c>
      <c r="T189" s="79" t="s">
        <v>1283</v>
      </c>
      <c r="U189" s="50"/>
      <c r="V189" s="50" t="s">
        <v>41</v>
      </c>
      <c r="W189" s="50" t="s">
        <v>42</v>
      </c>
      <c r="X189" s="50" t="s">
        <v>42</v>
      </c>
      <c r="Y189" s="57" t="s">
        <v>504</v>
      </c>
      <c r="Z189" s="63"/>
      <c r="AA189" s="62"/>
      <c r="AB189" s="62"/>
      <c r="AC189" s="62"/>
      <c r="AD189" s="59"/>
      <c r="AE189" s="82"/>
      <c r="AF189" s="50"/>
      <c r="AG189" s="109"/>
      <c r="AH189" s="60"/>
      <c r="AI189" s="78">
        <v>3387</v>
      </c>
      <c r="AJ189" s="50" t="s">
        <v>1284</v>
      </c>
    </row>
    <row r="190" spans="1:37" s="8" customFormat="1" ht="13.5" customHeight="1" x14ac:dyDescent="0.2">
      <c r="A190" s="50" t="s">
        <v>476</v>
      </c>
      <c r="B190" s="5">
        <v>28</v>
      </c>
      <c r="C190" s="52" t="s">
        <v>76</v>
      </c>
      <c r="D190" s="63" t="s">
        <v>1270</v>
      </c>
      <c r="E190" s="75">
        <v>43881</v>
      </c>
      <c r="F190" s="78" t="s">
        <v>1271</v>
      </c>
      <c r="G190" s="77" t="s">
        <v>1272</v>
      </c>
      <c r="H190" s="50"/>
      <c r="I190" s="143" t="s">
        <v>511</v>
      </c>
      <c r="J190" s="50" t="s">
        <v>43</v>
      </c>
      <c r="K190" s="50" t="s">
        <v>1285</v>
      </c>
      <c r="L190" s="50" t="s">
        <v>44</v>
      </c>
      <c r="M190" s="50" t="s">
        <v>1286</v>
      </c>
      <c r="N190" s="50">
        <v>940</v>
      </c>
      <c r="O190" s="50" t="s">
        <v>1287</v>
      </c>
      <c r="P190" s="79" t="s">
        <v>1288</v>
      </c>
      <c r="Q190" s="50" t="s">
        <v>653</v>
      </c>
      <c r="R190" s="155" t="s">
        <v>614</v>
      </c>
      <c r="S190" s="50" t="s">
        <v>518</v>
      </c>
      <c r="T190" s="79" t="s">
        <v>1289</v>
      </c>
      <c r="U190" s="50" t="s">
        <v>1290</v>
      </c>
      <c r="V190" s="50" t="s">
        <v>41</v>
      </c>
      <c r="W190" s="50" t="s">
        <v>42</v>
      </c>
      <c r="X190" s="50" t="s">
        <v>42</v>
      </c>
      <c r="Y190" s="57" t="s">
        <v>504</v>
      </c>
      <c r="Z190" s="63"/>
      <c r="AA190" s="62"/>
      <c r="AB190" s="62"/>
      <c r="AC190" s="62"/>
      <c r="AD190" s="59"/>
      <c r="AE190" s="82"/>
      <c r="AF190" s="50"/>
      <c r="AG190" s="109"/>
      <c r="AH190" s="60"/>
      <c r="AI190" s="78">
        <v>1228</v>
      </c>
      <c r="AJ190" s="5" t="s">
        <v>1291</v>
      </c>
    </row>
    <row r="191" spans="1:37" s="8" customFormat="1" ht="13.5" customHeight="1" x14ac:dyDescent="0.2">
      <c r="A191" s="50" t="s">
        <v>476</v>
      </c>
      <c r="B191" s="5">
        <v>28</v>
      </c>
      <c r="C191" s="52" t="s">
        <v>76</v>
      </c>
      <c r="D191" s="63" t="s">
        <v>1270</v>
      </c>
      <c r="E191" s="75">
        <v>43881</v>
      </c>
      <c r="F191" s="78" t="s">
        <v>1271</v>
      </c>
      <c r="G191" s="77" t="s">
        <v>1272</v>
      </c>
      <c r="H191" s="50"/>
      <c r="I191" s="143" t="s">
        <v>511</v>
      </c>
      <c r="J191" s="50" t="s">
        <v>43</v>
      </c>
      <c r="K191" s="50" t="s">
        <v>1292</v>
      </c>
      <c r="L191" s="50" t="s">
        <v>44</v>
      </c>
      <c r="M191" s="50" t="s">
        <v>1293</v>
      </c>
      <c r="N191" s="50">
        <v>272</v>
      </c>
      <c r="O191" s="50" t="s">
        <v>1294</v>
      </c>
      <c r="P191" s="79" t="s">
        <v>1295</v>
      </c>
      <c r="Q191" s="50" t="s">
        <v>653</v>
      </c>
      <c r="R191" s="155" t="s">
        <v>614</v>
      </c>
      <c r="S191" s="50" t="s">
        <v>518</v>
      </c>
      <c r="T191" s="79"/>
      <c r="U191" s="50" t="s">
        <v>1296</v>
      </c>
      <c r="V191" s="50" t="s">
        <v>41</v>
      </c>
      <c r="W191" s="50" t="s">
        <v>42</v>
      </c>
      <c r="X191" s="50" t="s">
        <v>42</v>
      </c>
      <c r="Y191" s="57" t="s">
        <v>504</v>
      </c>
      <c r="Z191" s="63"/>
      <c r="AA191" s="62"/>
      <c r="AB191" s="62"/>
      <c r="AC191" s="62"/>
      <c r="AD191" s="59"/>
      <c r="AE191" s="82"/>
      <c r="AF191" s="50"/>
      <c r="AG191" s="109"/>
      <c r="AH191" s="60"/>
      <c r="AI191" s="78">
        <v>4596</v>
      </c>
      <c r="AJ191" s="50" t="s">
        <v>1297</v>
      </c>
    </row>
    <row r="192" spans="1:37" s="8" customFormat="1" ht="13.5" customHeight="1" x14ac:dyDescent="0.2">
      <c r="A192" s="50" t="s">
        <v>476</v>
      </c>
      <c r="B192" s="5">
        <v>28</v>
      </c>
      <c r="C192" s="52" t="s">
        <v>76</v>
      </c>
      <c r="D192" s="63" t="s">
        <v>1270</v>
      </c>
      <c r="E192" s="75">
        <v>43881</v>
      </c>
      <c r="F192" s="78" t="s">
        <v>1271</v>
      </c>
      <c r="G192" s="77" t="s">
        <v>1272</v>
      </c>
      <c r="H192" s="50"/>
      <c r="I192" s="156" t="s">
        <v>538</v>
      </c>
      <c r="J192" s="80" t="s">
        <v>655</v>
      </c>
      <c r="K192" s="50" t="s">
        <v>1298</v>
      </c>
      <c r="L192" s="50" t="s">
        <v>526</v>
      </c>
      <c r="M192" s="50" t="s">
        <v>1299</v>
      </c>
      <c r="N192" s="50">
        <v>403</v>
      </c>
      <c r="O192" s="50" t="s">
        <v>1300</v>
      </c>
      <c r="P192" s="79" t="s">
        <v>1301</v>
      </c>
      <c r="Q192" s="50" t="s">
        <v>877</v>
      </c>
      <c r="R192" s="63" t="s">
        <v>614</v>
      </c>
      <c r="S192" s="50" t="s">
        <v>518</v>
      </c>
      <c r="T192" s="79"/>
      <c r="U192" s="50"/>
      <c r="V192" s="62" t="s">
        <v>41</v>
      </c>
      <c r="W192" s="50" t="s">
        <v>42</v>
      </c>
      <c r="X192" s="50" t="s">
        <v>42</v>
      </c>
      <c r="Y192" s="57" t="s">
        <v>504</v>
      </c>
      <c r="Z192" s="50"/>
      <c r="AA192" s="50"/>
      <c r="AB192" s="50"/>
      <c r="AC192" s="50"/>
      <c r="AD192" s="59"/>
      <c r="AE192" s="82"/>
      <c r="AF192" s="50"/>
      <c r="AG192" s="109"/>
      <c r="AH192" s="60"/>
      <c r="AI192" s="78">
        <v>1364</v>
      </c>
      <c r="AJ192" s="50"/>
    </row>
    <row r="193" spans="1:37" s="8" customFormat="1" ht="13.5" customHeight="1" x14ac:dyDescent="0.2">
      <c r="A193" s="50" t="s">
        <v>476</v>
      </c>
      <c r="B193" s="5">
        <v>28</v>
      </c>
      <c r="C193" s="52" t="s">
        <v>76</v>
      </c>
      <c r="D193" s="63" t="s">
        <v>1270</v>
      </c>
      <c r="E193" s="75">
        <v>43881</v>
      </c>
      <c r="F193" s="78" t="s">
        <v>1271</v>
      </c>
      <c r="G193" s="77" t="s">
        <v>1272</v>
      </c>
      <c r="H193" s="50"/>
      <c r="I193" s="156" t="s">
        <v>538</v>
      </c>
      <c r="J193" s="80" t="s">
        <v>655</v>
      </c>
      <c r="K193" s="50" t="s">
        <v>1302</v>
      </c>
      <c r="L193" s="50" t="s">
        <v>526</v>
      </c>
      <c r="M193" s="50" t="s">
        <v>1303</v>
      </c>
      <c r="N193" s="50">
        <v>2022</v>
      </c>
      <c r="O193" s="50" t="s">
        <v>1294</v>
      </c>
      <c r="P193" s="79" t="s">
        <v>1304</v>
      </c>
      <c r="Q193" s="50" t="s">
        <v>653</v>
      </c>
      <c r="R193" s="63" t="s">
        <v>614</v>
      </c>
      <c r="S193" s="50" t="s">
        <v>518</v>
      </c>
      <c r="T193" s="79"/>
      <c r="U193" s="50"/>
      <c r="V193" s="62" t="s">
        <v>41</v>
      </c>
      <c r="W193" s="50" t="s">
        <v>42</v>
      </c>
      <c r="X193" s="50" t="s">
        <v>42</v>
      </c>
      <c r="Y193" s="57" t="s">
        <v>504</v>
      </c>
      <c r="Z193" s="50"/>
      <c r="AA193" s="50"/>
      <c r="AB193" s="50"/>
      <c r="AC193" s="50"/>
      <c r="AD193" s="59"/>
      <c r="AE193" s="82"/>
      <c r="AF193" s="50"/>
      <c r="AG193" s="109"/>
      <c r="AH193" s="60"/>
      <c r="AI193" s="78">
        <v>2336</v>
      </c>
      <c r="AJ193" s="5"/>
    </row>
    <row r="194" spans="1:37" s="8" customFormat="1" ht="13.5" customHeight="1" x14ac:dyDescent="0.2">
      <c r="A194" s="50" t="s">
        <v>476</v>
      </c>
      <c r="B194" s="5">
        <v>28</v>
      </c>
      <c r="C194" s="52" t="s">
        <v>76</v>
      </c>
      <c r="D194" s="63" t="s">
        <v>1270</v>
      </c>
      <c r="E194" s="75">
        <v>43881</v>
      </c>
      <c r="F194" s="78" t="s">
        <v>1271</v>
      </c>
      <c r="G194" s="77" t="s">
        <v>1272</v>
      </c>
      <c r="H194" s="238"/>
      <c r="I194" s="111" t="s">
        <v>703</v>
      </c>
      <c r="J194" s="50" t="s">
        <v>704</v>
      </c>
      <c r="K194" s="50" t="s">
        <v>1305</v>
      </c>
      <c r="L194" s="50" t="s">
        <v>706</v>
      </c>
      <c r="M194" s="50" t="s">
        <v>1306</v>
      </c>
      <c r="N194" s="50">
        <v>2979</v>
      </c>
      <c r="O194" s="50" t="s">
        <v>1307</v>
      </c>
      <c r="P194" s="79" t="s">
        <v>1308</v>
      </c>
      <c r="Q194" s="50" t="s">
        <v>653</v>
      </c>
      <c r="R194" s="63" t="s">
        <v>614</v>
      </c>
      <c r="S194" s="50" t="s">
        <v>518</v>
      </c>
      <c r="T194" s="79" t="s">
        <v>1309</v>
      </c>
      <c r="U194" s="50"/>
      <c r="V194" s="50" t="s">
        <v>41</v>
      </c>
      <c r="W194" s="50" t="s">
        <v>42</v>
      </c>
      <c r="X194" s="50" t="s">
        <v>42</v>
      </c>
      <c r="Y194" s="218" t="s">
        <v>504</v>
      </c>
      <c r="Z194" s="63"/>
      <c r="AA194" s="62"/>
      <c r="AB194" s="62"/>
      <c r="AC194" s="62"/>
      <c r="AD194" s="59"/>
      <c r="AE194" s="82"/>
      <c r="AF194" s="50"/>
      <c r="AG194" s="109"/>
      <c r="AH194" s="60"/>
      <c r="AI194" s="60"/>
      <c r="AJ194" s="50"/>
    </row>
    <row r="195" spans="1:37" s="8" customFormat="1" ht="13.5" customHeight="1" x14ac:dyDescent="0.2">
      <c r="A195" s="50" t="s">
        <v>476</v>
      </c>
      <c r="B195" s="5">
        <v>28</v>
      </c>
      <c r="C195" s="52" t="s">
        <v>76</v>
      </c>
      <c r="D195" s="63" t="s">
        <v>1270</v>
      </c>
      <c r="E195" s="75">
        <v>43881</v>
      </c>
      <c r="F195" s="78" t="s">
        <v>1271</v>
      </c>
      <c r="G195" s="77" t="s">
        <v>1272</v>
      </c>
      <c r="H195" s="50"/>
      <c r="I195" s="143" t="s">
        <v>511</v>
      </c>
      <c r="J195" s="50" t="s">
        <v>43</v>
      </c>
      <c r="K195" s="50" t="s">
        <v>1310</v>
      </c>
      <c r="L195" s="50" t="s">
        <v>44</v>
      </c>
      <c r="M195" s="50" t="s">
        <v>1311</v>
      </c>
      <c r="N195" s="50">
        <v>398</v>
      </c>
      <c r="O195" s="50" t="s">
        <v>1312</v>
      </c>
      <c r="P195" s="79" t="s">
        <v>1313</v>
      </c>
      <c r="Q195" s="50" t="s">
        <v>1262</v>
      </c>
      <c r="R195" s="50" t="s">
        <v>1314</v>
      </c>
      <c r="S195" s="50" t="s">
        <v>518</v>
      </c>
      <c r="T195" s="79" t="s">
        <v>1315</v>
      </c>
      <c r="U195" s="50"/>
      <c r="V195" s="50" t="s">
        <v>41</v>
      </c>
      <c r="W195" s="50" t="s">
        <v>42</v>
      </c>
      <c r="X195" s="50" t="s">
        <v>42</v>
      </c>
      <c r="Y195" s="74" t="s">
        <v>605</v>
      </c>
      <c r="Z195" s="63"/>
      <c r="AA195" s="62"/>
      <c r="AB195" s="62"/>
      <c r="AC195" s="62"/>
      <c r="AD195" s="59"/>
      <c r="AE195" s="82"/>
      <c r="AF195" s="50"/>
      <c r="AG195" s="109"/>
      <c r="AH195" s="60"/>
      <c r="AI195" s="78">
        <v>4227</v>
      </c>
      <c r="AJ195" s="5" t="s">
        <v>1316</v>
      </c>
    </row>
    <row r="196" spans="1:37" s="8" customFormat="1" ht="13.5" customHeight="1" x14ac:dyDescent="0.2">
      <c r="A196" s="50" t="s">
        <v>476</v>
      </c>
      <c r="B196" s="5">
        <v>28</v>
      </c>
      <c r="C196" s="52" t="s">
        <v>76</v>
      </c>
      <c r="D196" s="63" t="s">
        <v>1270</v>
      </c>
      <c r="E196" s="75">
        <v>43881</v>
      </c>
      <c r="F196" s="78" t="s">
        <v>1271</v>
      </c>
      <c r="G196" s="77" t="s">
        <v>1272</v>
      </c>
      <c r="H196" s="50"/>
      <c r="I196" s="78" t="s">
        <v>511</v>
      </c>
      <c r="J196" s="50" t="s">
        <v>43</v>
      </c>
      <c r="K196" s="50" t="s">
        <v>1317</v>
      </c>
      <c r="L196" s="50" t="s">
        <v>44</v>
      </c>
      <c r="M196" s="50" t="s">
        <v>1318</v>
      </c>
      <c r="N196" s="50">
        <v>635</v>
      </c>
      <c r="O196" s="50" t="s">
        <v>1319</v>
      </c>
      <c r="P196" s="79" t="s">
        <v>1320</v>
      </c>
      <c r="Q196" s="50" t="s">
        <v>1262</v>
      </c>
      <c r="R196" s="63" t="s">
        <v>614</v>
      </c>
      <c r="S196" s="80" t="s">
        <v>518</v>
      </c>
      <c r="T196" s="79" t="s">
        <v>1321</v>
      </c>
      <c r="U196" s="50" t="s">
        <v>988</v>
      </c>
      <c r="V196" s="50" t="s">
        <v>41</v>
      </c>
      <c r="W196" s="50" t="s">
        <v>42</v>
      </c>
      <c r="X196" s="50" t="s">
        <v>42</v>
      </c>
      <c r="Y196" s="50" t="s">
        <v>605</v>
      </c>
      <c r="Z196" s="63"/>
      <c r="AA196" s="62"/>
      <c r="AB196" s="62"/>
      <c r="AC196" s="62"/>
      <c r="AD196" s="59"/>
      <c r="AE196" s="82"/>
      <c r="AF196" s="50"/>
      <c r="AG196" s="109"/>
      <c r="AH196" s="60"/>
      <c r="AI196" s="78">
        <v>1805</v>
      </c>
      <c r="AJ196" s="5" t="s">
        <v>1322</v>
      </c>
    </row>
    <row r="197" spans="1:37" s="8" customFormat="1" ht="13.5" customHeight="1" x14ac:dyDescent="0.2">
      <c r="A197" s="50" t="s">
        <v>476</v>
      </c>
      <c r="B197" s="5">
        <v>28</v>
      </c>
      <c r="C197" s="52" t="s">
        <v>76</v>
      </c>
      <c r="D197" s="63" t="s">
        <v>1270</v>
      </c>
      <c r="E197" s="75">
        <v>43881</v>
      </c>
      <c r="F197" s="78" t="s">
        <v>1271</v>
      </c>
      <c r="G197" s="77" t="s">
        <v>1272</v>
      </c>
      <c r="H197" s="50"/>
      <c r="I197" s="143" t="s">
        <v>511</v>
      </c>
      <c r="J197" s="50" t="s">
        <v>43</v>
      </c>
      <c r="K197" s="50" t="s">
        <v>1323</v>
      </c>
      <c r="L197" s="50" t="s">
        <v>44</v>
      </c>
      <c r="M197" s="50" t="s">
        <v>1324</v>
      </c>
      <c r="N197" s="50">
        <v>2000</v>
      </c>
      <c r="O197" s="50" t="s">
        <v>1325</v>
      </c>
      <c r="P197" s="79" t="s">
        <v>1326</v>
      </c>
      <c r="Q197" s="50" t="s">
        <v>1262</v>
      </c>
      <c r="R197" s="63" t="s">
        <v>614</v>
      </c>
      <c r="S197" s="80" t="s">
        <v>518</v>
      </c>
      <c r="T197" s="79" t="s">
        <v>1327</v>
      </c>
      <c r="U197" s="50"/>
      <c r="V197" s="50" t="s">
        <v>41</v>
      </c>
      <c r="W197" s="50" t="s">
        <v>42</v>
      </c>
      <c r="X197" s="50" t="s">
        <v>42</v>
      </c>
      <c r="Y197" s="50" t="s">
        <v>605</v>
      </c>
      <c r="Z197" s="63"/>
      <c r="AA197" s="62"/>
      <c r="AB197" s="62"/>
      <c r="AC197" s="62"/>
      <c r="AD197" s="59"/>
      <c r="AE197" s="82"/>
      <c r="AF197" s="50"/>
      <c r="AG197" s="109"/>
      <c r="AH197" s="60"/>
      <c r="AI197" s="78">
        <v>4278</v>
      </c>
      <c r="AJ197" s="5" t="s">
        <v>1328</v>
      </c>
    </row>
    <row r="198" spans="1:37" s="8" customFormat="1" ht="13.5" customHeight="1" x14ac:dyDescent="0.2">
      <c r="A198" s="50" t="s">
        <v>476</v>
      </c>
      <c r="B198" s="5">
        <v>28</v>
      </c>
      <c r="C198" s="52" t="s">
        <v>76</v>
      </c>
      <c r="D198" s="63" t="s">
        <v>1270</v>
      </c>
      <c r="E198" s="75">
        <v>43881</v>
      </c>
      <c r="F198" s="78" t="s">
        <v>1271</v>
      </c>
      <c r="G198" s="77" t="s">
        <v>1272</v>
      </c>
      <c r="H198" s="50"/>
      <c r="I198" s="80" t="s">
        <v>538</v>
      </c>
      <c r="J198" s="80" t="s">
        <v>655</v>
      </c>
      <c r="K198" s="50" t="s">
        <v>1329</v>
      </c>
      <c r="L198" s="50" t="s">
        <v>526</v>
      </c>
      <c r="M198" s="50" t="s">
        <v>1330</v>
      </c>
      <c r="N198" s="50">
        <v>700</v>
      </c>
      <c r="O198" s="50" t="s">
        <v>30</v>
      </c>
      <c r="P198" s="79" t="s">
        <v>1331</v>
      </c>
      <c r="Q198" s="50" t="s">
        <v>1262</v>
      </c>
      <c r="R198" s="50" t="s">
        <v>1263</v>
      </c>
      <c r="S198" s="50" t="s">
        <v>518</v>
      </c>
      <c r="T198" s="79"/>
      <c r="U198" s="50"/>
      <c r="V198" s="62" t="s">
        <v>41</v>
      </c>
      <c r="W198" s="50" t="s">
        <v>42</v>
      </c>
      <c r="X198" s="50" t="s">
        <v>42</v>
      </c>
      <c r="Y198" s="50" t="s">
        <v>605</v>
      </c>
      <c r="Z198" s="50"/>
      <c r="AA198" s="50"/>
      <c r="AB198" s="50"/>
      <c r="AC198" s="50"/>
      <c r="AD198" s="59"/>
      <c r="AE198" s="82"/>
      <c r="AF198" s="50"/>
      <c r="AG198" s="109"/>
      <c r="AH198" s="60"/>
      <c r="AI198" s="78">
        <v>1338</v>
      </c>
      <c r="AJ198" s="5"/>
    </row>
    <row r="199" spans="1:37" s="8" customFormat="1" ht="13.5" customHeight="1" x14ac:dyDescent="0.2">
      <c r="A199" s="50" t="s">
        <v>476</v>
      </c>
      <c r="B199" s="5">
        <v>28</v>
      </c>
      <c r="C199" s="52" t="s">
        <v>76</v>
      </c>
      <c r="D199" s="63" t="s">
        <v>1270</v>
      </c>
      <c r="E199" s="75">
        <v>43881</v>
      </c>
      <c r="F199" s="78" t="s">
        <v>1271</v>
      </c>
      <c r="G199" s="77" t="s">
        <v>1272</v>
      </c>
      <c r="H199" s="50"/>
      <c r="I199" s="156" t="s">
        <v>538</v>
      </c>
      <c r="J199" s="80" t="s">
        <v>655</v>
      </c>
      <c r="K199" s="50" t="s">
        <v>1332</v>
      </c>
      <c r="L199" s="50" t="s">
        <v>526</v>
      </c>
      <c r="M199" s="50" t="s">
        <v>1333</v>
      </c>
      <c r="N199" s="50">
        <v>29</v>
      </c>
      <c r="O199" s="50" t="s">
        <v>1334</v>
      </c>
      <c r="P199" s="79" t="s">
        <v>1335</v>
      </c>
      <c r="Q199" s="50" t="s">
        <v>653</v>
      </c>
      <c r="R199" s="50" t="s">
        <v>660</v>
      </c>
      <c r="S199" s="50" t="s">
        <v>518</v>
      </c>
      <c r="T199" s="79"/>
      <c r="U199" s="50"/>
      <c r="V199" s="62" t="s">
        <v>41</v>
      </c>
      <c r="W199" s="50" t="s">
        <v>42</v>
      </c>
      <c r="X199" s="50" t="s">
        <v>42</v>
      </c>
      <c r="Y199" s="50" t="s">
        <v>605</v>
      </c>
      <c r="Z199" s="50"/>
      <c r="AA199" s="50"/>
      <c r="AB199" s="50"/>
      <c r="AC199" s="50"/>
      <c r="AD199" s="59"/>
      <c r="AE199" s="82"/>
      <c r="AF199" s="50"/>
      <c r="AG199" s="109"/>
      <c r="AH199" s="60"/>
      <c r="AI199" s="78">
        <v>2135</v>
      </c>
      <c r="AJ199" s="5"/>
    </row>
    <row r="200" spans="1:37" s="8" customFormat="1" ht="13.5" customHeight="1" x14ac:dyDescent="0.2">
      <c r="A200" s="50" t="s">
        <v>476</v>
      </c>
      <c r="B200" s="5">
        <v>28</v>
      </c>
      <c r="C200" s="52" t="s">
        <v>76</v>
      </c>
      <c r="D200" s="63" t="s">
        <v>1270</v>
      </c>
      <c r="E200" s="75">
        <v>43881</v>
      </c>
      <c r="F200" s="78" t="s">
        <v>1271</v>
      </c>
      <c r="G200" s="77" t="s">
        <v>1272</v>
      </c>
      <c r="H200" s="50"/>
      <c r="I200" s="157" t="s">
        <v>703</v>
      </c>
      <c r="J200" s="50" t="s">
        <v>704</v>
      </c>
      <c r="K200" s="63" t="s">
        <v>1336</v>
      </c>
      <c r="L200" s="50" t="s">
        <v>706</v>
      </c>
      <c r="M200" s="50" t="s">
        <v>1337</v>
      </c>
      <c r="N200" s="50">
        <v>2785</v>
      </c>
      <c r="O200" s="50" t="s">
        <v>30</v>
      </c>
      <c r="P200" s="79" t="s">
        <v>1338</v>
      </c>
      <c r="Q200" s="50" t="s">
        <v>877</v>
      </c>
      <c r="R200" s="63" t="s">
        <v>1314</v>
      </c>
      <c r="S200" s="50" t="s">
        <v>518</v>
      </c>
      <c r="T200" s="79"/>
      <c r="U200" s="50"/>
      <c r="V200" s="62" t="s">
        <v>41</v>
      </c>
      <c r="W200" s="50" t="s">
        <v>42</v>
      </c>
      <c r="X200" s="50" t="s">
        <v>42</v>
      </c>
      <c r="Y200" s="50" t="s">
        <v>605</v>
      </c>
      <c r="Z200" s="63"/>
      <c r="AA200" s="50"/>
      <c r="AB200" s="50"/>
      <c r="AC200" s="50"/>
      <c r="AD200" s="59"/>
      <c r="AE200" s="82"/>
      <c r="AF200" s="50"/>
      <c r="AG200" s="109"/>
      <c r="AH200" s="60"/>
      <c r="AI200" s="60"/>
      <c r="AJ200" s="5"/>
    </row>
    <row r="201" spans="1:37" s="8" customFormat="1" ht="13.5" customHeight="1" x14ac:dyDescent="0.2">
      <c r="A201" s="50" t="s">
        <v>476</v>
      </c>
      <c r="B201" s="5">
        <v>28</v>
      </c>
      <c r="C201" s="52" t="s">
        <v>76</v>
      </c>
      <c r="D201" s="63" t="s">
        <v>1270</v>
      </c>
      <c r="E201" s="75">
        <v>43881</v>
      </c>
      <c r="F201" s="78" t="s">
        <v>1271</v>
      </c>
      <c r="G201" s="77" t="s">
        <v>1272</v>
      </c>
      <c r="H201" s="50"/>
      <c r="I201" s="143" t="s">
        <v>511</v>
      </c>
      <c r="J201" s="50" t="s">
        <v>43</v>
      </c>
      <c r="K201" s="50" t="s">
        <v>1339</v>
      </c>
      <c r="L201" s="50" t="s">
        <v>44</v>
      </c>
      <c r="M201" s="50" t="s">
        <v>1340</v>
      </c>
      <c r="N201" s="50">
        <v>85</v>
      </c>
      <c r="O201" s="50" t="s">
        <v>1341</v>
      </c>
      <c r="P201" s="79" t="s">
        <v>1342</v>
      </c>
      <c r="Q201" s="50" t="s">
        <v>1262</v>
      </c>
      <c r="R201" s="50" t="s">
        <v>1263</v>
      </c>
      <c r="S201" s="50" t="s">
        <v>518</v>
      </c>
      <c r="T201" s="79" t="s">
        <v>1343</v>
      </c>
      <c r="U201" s="50" t="s">
        <v>47</v>
      </c>
      <c r="V201" s="50" t="s">
        <v>41</v>
      </c>
      <c r="W201" s="50" t="s">
        <v>42</v>
      </c>
      <c r="X201" s="50" t="s">
        <v>42</v>
      </c>
      <c r="Y201" s="115" t="s">
        <v>530</v>
      </c>
      <c r="Z201" s="63"/>
      <c r="AA201" s="62"/>
      <c r="AB201" s="62"/>
      <c r="AC201" s="62"/>
      <c r="AD201" s="59"/>
      <c r="AE201" s="82"/>
      <c r="AF201" s="50"/>
      <c r="AG201" s="109"/>
      <c r="AH201" s="60"/>
      <c r="AI201" s="78">
        <v>3352</v>
      </c>
      <c r="AJ201" s="4" t="s">
        <v>1344</v>
      </c>
    </row>
    <row r="202" spans="1:37" s="8" customFormat="1" ht="13.5" customHeight="1" x14ac:dyDescent="0.2">
      <c r="A202" s="50" t="s">
        <v>476</v>
      </c>
      <c r="B202" s="5">
        <v>28</v>
      </c>
      <c r="C202" s="52" t="s">
        <v>76</v>
      </c>
      <c r="D202" s="63" t="s">
        <v>1270</v>
      </c>
      <c r="E202" s="75">
        <v>43881</v>
      </c>
      <c r="F202" s="78" t="s">
        <v>1271</v>
      </c>
      <c r="G202" s="77" t="s">
        <v>1272</v>
      </c>
      <c r="H202" s="50"/>
      <c r="I202" s="78" t="s">
        <v>511</v>
      </c>
      <c r="J202" s="50" t="s">
        <v>43</v>
      </c>
      <c r="K202" s="50" t="s">
        <v>1345</v>
      </c>
      <c r="L202" s="50" t="s">
        <v>44</v>
      </c>
      <c r="M202" s="50" t="s">
        <v>1346</v>
      </c>
      <c r="N202" s="50">
        <v>23</v>
      </c>
      <c r="O202" s="50" t="s">
        <v>1347</v>
      </c>
      <c r="P202" s="79" t="s">
        <v>1348</v>
      </c>
      <c r="Q202" s="50" t="s">
        <v>1262</v>
      </c>
      <c r="R202" s="50" t="s">
        <v>1263</v>
      </c>
      <c r="S202" s="50" t="s">
        <v>518</v>
      </c>
      <c r="T202" s="79" t="s">
        <v>1349</v>
      </c>
      <c r="U202" s="50" t="s">
        <v>1350</v>
      </c>
      <c r="V202" s="50" t="s">
        <v>41</v>
      </c>
      <c r="W202" s="50" t="s">
        <v>42</v>
      </c>
      <c r="X202" s="50" t="s">
        <v>42</v>
      </c>
      <c r="Y202" s="115" t="s">
        <v>530</v>
      </c>
      <c r="Z202" s="63"/>
      <c r="AA202" s="62"/>
      <c r="AB202" s="62"/>
      <c r="AC202" s="62"/>
      <c r="AD202" s="59"/>
      <c r="AE202" s="82"/>
      <c r="AF202" s="50"/>
      <c r="AG202" s="109"/>
      <c r="AH202" s="60"/>
      <c r="AI202" s="78"/>
      <c r="AJ202" s="4" t="s">
        <v>1351</v>
      </c>
    </row>
    <row r="203" spans="1:37" s="8" customFormat="1" ht="13.5" customHeight="1" x14ac:dyDescent="0.2">
      <c r="A203" s="50" t="s">
        <v>476</v>
      </c>
      <c r="B203" s="5">
        <v>28</v>
      </c>
      <c r="C203" s="52" t="s">
        <v>76</v>
      </c>
      <c r="D203" s="63" t="s">
        <v>1270</v>
      </c>
      <c r="E203" s="75">
        <v>43881</v>
      </c>
      <c r="F203" s="78" t="s">
        <v>1271</v>
      </c>
      <c r="G203" s="77" t="s">
        <v>1272</v>
      </c>
      <c r="H203" s="50"/>
      <c r="I203" s="156" t="s">
        <v>538</v>
      </c>
      <c r="J203" s="80" t="s">
        <v>655</v>
      </c>
      <c r="K203" s="50" t="s">
        <v>1352</v>
      </c>
      <c r="L203" s="50" t="s">
        <v>526</v>
      </c>
      <c r="M203" s="50" t="s">
        <v>1353</v>
      </c>
      <c r="N203" s="50">
        <v>428</v>
      </c>
      <c r="O203" s="50" t="s">
        <v>45</v>
      </c>
      <c r="P203" s="79" t="s">
        <v>1354</v>
      </c>
      <c r="Q203" s="50" t="s">
        <v>1262</v>
      </c>
      <c r="R203" s="50" t="s">
        <v>1355</v>
      </c>
      <c r="S203" s="50" t="s">
        <v>518</v>
      </c>
      <c r="T203" s="79"/>
      <c r="U203" s="50"/>
      <c r="V203" s="119" t="s">
        <v>41</v>
      </c>
      <c r="W203" s="120" t="s">
        <v>42</v>
      </c>
      <c r="X203" s="120" t="s">
        <v>42</v>
      </c>
      <c r="Y203" s="161" t="s">
        <v>530</v>
      </c>
      <c r="Z203" s="120"/>
      <c r="AA203" s="50"/>
      <c r="AB203" s="50"/>
      <c r="AC203" s="50"/>
      <c r="AD203" s="59"/>
      <c r="AE203" s="82"/>
      <c r="AF203" s="50"/>
      <c r="AG203" s="109"/>
      <c r="AH203" s="60"/>
      <c r="AI203" s="78">
        <v>1315</v>
      </c>
      <c r="AJ203" s="4"/>
    </row>
    <row r="204" spans="1:37" s="8" customFormat="1" ht="13.5" customHeight="1" x14ac:dyDescent="0.2">
      <c r="A204" s="50" t="s">
        <v>476</v>
      </c>
      <c r="B204" s="5">
        <v>28</v>
      </c>
      <c r="C204" s="52" t="s">
        <v>76</v>
      </c>
      <c r="D204" s="63" t="s">
        <v>1270</v>
      </c>
      <c r="E204" s="75">
        <v>43881</v>
      </c>
      <c r="F204" s="78" t="s">
        <v>1271</v>
      </c>
      <c r="G204" s="77" t="s">
        <v>1272</v>
      </c>
      <c r="H204" s="50"/>
      <c r="I204" s="143" t="s">
        <v>511</v>
      </c>
      <c r="J204" s="50" t="s">
        <v>43</v>
      </c>
      <c r="K204" s="50" t="s">
        <v>1356</v>
      </c>
      <c r="L204" s="50" t="s">
        <v>44</v>
      </c>
      <c r="M204" s="50" t="s">
        <v>1357</v>
      </c>
      <c r="N204" s="50">
        <v>690</v>
      </c>
      <c r="O204" s="50" t="s">
        <v>1358</v>
      </c>
      <c r="P204" s="79" t="s">
        <v>1348</v>
      </c>
      <c r="Q204" s="50" t="s">
        <v>1262</v>
      </c>
      <c r="R204" s="50" t="s">
        <v>1263</v>
      </c>
      <c r="S204" s="50" t="s">
        <v>518</v>
      </c>
      <c r="T204" s="79" t="s">
        <v>1359</v>
      </c>
      <c r="U204" s="50" t="s">
        <v>1360</v>
      </c>
      <c r="V204" s="50" t="s">
        <v>41</v>
      </c>
      <c r="W204" s="120" t="s">
        <v>42</v>
      </c>
      <c r="X204" s="120" t="s">
        <v>42</v>
      </c>
      <c r="Y204" s="74" t="s">
        <v>730</v>
      </c>
      <c r="Z204" s="155"/>
      <c r="AA204" s="62"/>
      <c r="AB204" s="62"/>
      <c r="AC204" s="62"/>
      <c r="AD204" s="59"/>
      <c r="AE204" s="82"/>
      <c r="AF204" s="50"/>
      <c r="AG204" s="109"/>
      <c r="AH204" s="60"/>
      <c r="AI204" s="78"/>
      <c r="AJ204" s="4" t="s">
        <v>1361</v>
      </c>
    </row>
    <row r="205" spans="1:37" s="8" customFormat="1" ht="13.5" customHeight="1" x14ac:dyDescent="0.2">
      <c r="A205" s="50" t="s">
        <v>476</v>
      </c>
      <c r="B205" s="5">
        <v>28</v>
      </c>
      <c r="C205" s="52" t="s">
        <v>76</v>
      </c>
      <c r="D205" s="63" t="s">
        <v>1270</v>
      </c>
      <c r="E205" s="75">
        <v>43881</v>
      </c>
      <c r="F205" s="78" t="s">
        <v>1271</v>
      </c>
      <c r="G205" s="77" t="s">
        <v>1272</v>
      </c>
      <c r="H205" s="50"/>
      <c r="I205" s="143" t="s">
        <v>511</v>
      </c>
      <c r="J205" s="50" t="s">
        <v>43</v>
      </c>
      <c r="K205" s="79" t="s">
        <v>1362</v>
      </c>
      <c r="L205" s="50" t="s">
        <v>44</v>
      </c>
      <c r="M205" s="79" t="s">
        <v>1363</v>
      </c>
      <c r="N205" s="79">
        <v>2100</v>
      </c>
      <c r="O205" s="50" t="s">
        <v>1364</v>
      </c>
      <c r="P205" s="79" t="s">
        <v>1365</v>
      </c>
      <c r="Q205" s="50" t="s">
        <v>1262</v>
      </c>
      <c r="R205" s="50" t="s">
        <v>1314</v>
      </c>
      <c r="S205" s="79" t="s">
        <v>518</v>
      </c>
      <c r="T205" s="79" t="s">
        <v>1366</v>
      </c>
      <c r="U205" s="79" t="s">
        <v>1367</v>
      </c>
      <c r="V205" s="124" t="s">
        <v>41</v>
      </c>
      <c r="W205" s="120" t="s">
        <v>42</v>
      </c>
      <c r="X205" s="120" t="s">
        <v>42</v>
      </c>
      <c r="Y205" s="74" t="s">
        <v>730</v>
      </c>
      <c r="Z205" s="50"/>
      <c r="AA205" s="79"/>
      <c r="AB205" s="79"/>
      <c r="AC205" s="79"/>
      <c r="AD205" s="59"/>
      <c r="AE205" s="82"/>
      <c r="AF205" s="50"/>
      <c r="AG205" s="109"/>
      <c r="AH205" s="60"/>
      <c r="AI205" s="78">
        <v>1422</v>
      </c>
      <c r="AJ205" s="4" t="s">
        <v>1368</v>
      </c>
    </row>
    <row r="206" spans="1:37" s="8" customFormat="1" ht="13.5" customHeight="1" x14ac:dyDescent="0.2">
      <c r="A206" s="50" t="s">
        <v>476</v>
      </c>
      <c r="B206" s="5">
        <v>28</v>
      </c>
      <c r="C206" s="52" t="s">
        <v>76</v>
      </c>
      <c r="D206" s="63" t="s">
        <v>1270</v>
      </c>
      <c r="E206" s="75">
        <v>43881</v>
      </c>
      <c r="F206" s="158" t="s">
        <v>1271</v>
      </c>
      <c r="G206" s="77" t="s">
        <v>1272</v>
      </c>
      <c r="H206" s="50"/>
      <c r="I206" s="78" t="s">
        <v>511</v>
      </c>
      <c r="J206" s="50" t="s">
        <v>43</v>
      </c>
      <c r="K206" s="79" t="s">
        <v>1273</v>
      </c>
      <c r="L206" s="50" t="s">
        <v>44</v>
      </c>
      <c r="M206" s="79" t="s">
        <v>1274</v>
      </c>
      <c r="N206" s="50">
        <v>3398</v>
      </c>
      <c r="O206" s="50" t="s">
        <v>1275</v>
      </c>
      <c r="P206" s="79" t="s">
        <v>1276</v>
      </c>
      <c r="Q206" s="50" t="s">
        <v>653</v>
      </c>
      <c r="R206" s="50" t="s">
        <v>660</v>
      </c>
      <c r="S206" s="79" t="s">
        <v>518</v>
      </c>
      <c r="T206" s="79" t="s">
        <v>1277</v>
      </c>
      <c r="U206" s="79" t="s">
        <v>1278</v>
      </c>
      <c r="V206" s="124" t="s">
        <v>41</v>
      </c>
      <c r="W206" s="120" t="s">
        <v>42</v>
      </c>
      <c r="X206" s="120" t="s">
        <v>42</v>
      </c>
      <c r="Y206" s="57" t="s">
        <v>490</v>
      </c>
      <c r="Z206" s="50"/>
      <c r="AA206" s="79"/>
      <c r="AB206" s="79"/>
      <c r="AC206" s="79"/>
      <c r="AD206" s="59"/>
      <c r="AE206" s="82"/>
      <c r="AF206" s="50"/>
      <c r="AG206" s="109"/>
      <c r="AH206" s="60"/>
      <c r="AI206" s="78">
        <v>1104</v>
      </c>
      <c r="AJ206" s="4" t="s">
        <v>1369</v>
      </c>
      <c r="AK206" s="149"/>
    </row>
    <row r="207" spans="1:37" s="8" customFormat="1" ht="13.5" customHeight="1" x14ac:dyDescent="0.2">
      <c r="A207" s="50" t="s">
        <v>476</v>
      </c>
      <c r="B207" s="5">
        <v>28</v>
      </c>
      <c r="C207" s="52" t="s">
        <v>76</v>
      </c>
      <c r="D207" s="63" t="s">
        <v>1270</v>
      </c>
      <c r="E207" s="75">
        <v>43881</v>
      </c>
      <c r="F207" s="78" t="s">
        <v>1271</v>
      </c>
      <c r="G207" s="77" t="s">
        <v>1272</v>
      </c>
      <c r="H207" s="50"/>
      <c r="I207" s="78" t="s">
        <v>511</v>
      </c>
      <c r="J207" s="50" t="s">
        <v>43</v>
      </c>
      <c r="K207" s="79" t="s">
        <v>1370</v>
      </c>
      <c r="L207" s="50" t="s">
        <v>44</v>
      </c>
      <c r="M207" s="79" t="s">
        <v>1371</v>
      </c>
      <c r="N207" s="79" t="s">
        <v>33</v>
      </c>
      <c r="O207" s="50" t="s">
        <v>1372</v>
      </c>
      <c r="P207" s="79" t="s">
        <v>1373</v>
      </c>
      <c r="Q207" s="50" t="s">
        <v>1262</v>
      </c>
      <c r="R207" s="50" t="s">
        <v>1355</v>
      </c>
      <c r="S207" s="79" t="s">
        <v>518</v>
      </c>
      <c r="T207" s="79" t="s">
        <v>1374</v>
      </c>
      <c r="U207" s="79" t="s">
        <v>1375</v>
      </c>
      <c r="V207" s="124" t="s">
        <v>41</v>
      </c>
      <c r="W207" s="50" t="s">
        <v>42</v>
      </c>
      <c r="X207" s="120" t="s">
        <v>42</v>
      </c>
      <c r="Y207" s="57" t="s">
        <v>490</v>
      </c>
      <c r="Z207" s="50"/>
      <c r="AA207" s="79"/>
      <c r="AB207" s="79"/>
      <c r="AC207" s="79"/>
      <c r="AD207" s="59"/>
      <c r="AE207" s="82"/>
      <c r="AF207" s="50"/>
      <c r="AG207" s="109"/>
      <c r="AH207" s="60"/>
      <c r="AI207" s="78">
        <v>1333</v>
      </c>
      <c r="AJ207" s="4" t="s">
        <v>1376</v>
      </c>
    </row>
    <row r="208" spans="1:37" s="8" customFormat="1" ht="13.5" customHeight="1" x14ac:dyDescent="0.2">
      <c r="A208" s="50" t="s">
        <v>476</v>
      </c>
      <c r="B208" s="5">
        <v>28</v>
      </c>
      <c r="C208" s="52" t="s">
        <v>76</v>
      </c>
      <c r="D208" s="63" t="s">
        <v>1270</v>
      </c>
      <c r="E208" s="75">
        <v>43881</v>
      </c>
      <c r="F208" s="78" t="s">
        <v>1271</v>
      </c>
      <c r="G208" s="77" t="s">
        <v>1272</v>
      </c>
      <c r="H208" s="50"/>
      <c r="I208" s="80" t="s">
        <v>538</v>
      </c>
      <c r="J208" s="80" t="s">
        <v>655</v>
      </c>
      <c r="K208" s="50" t="s">
        <v>1377</v>
      </c>
      <c r="L208" s="50" t="s">
        <v>526</v>
      </c>
      <c r="M208" s="50" t="s">
        <v>1378</v>
      </c>
      <c r="N208" s="50">
        <v>301</v>
      </c>
      <c r="O208" s="50" t="s">
        <v>1379</v>
      </c>
      <c r="P208" s="79" t="s">
        <v>1380</v>
      </c>
      <c r="Q208" s="50" t="s">
        <v>1262</v>
      </c>
      <c r="R208" s="50" t="s">
        <v>1314</v>
      </c>
      <c r="S208" s="50" t="s">
        <v>518</v>
      </c>
      <c r="T208" s="79"/>
      <c r="U208" s="50"/>
      <c r="V208" s="62" t="s">
        <v>41</v>
      </c>
      <c r="W208" s="50" t="s">
        <v>42</v>
      </c>
      <c r="X208" s="120" t="s">
        <v>42</v>
      </c>
      <c r="Y208" s="57" t="s">
        <v>490</v>
      </c>
      <c r="Z208" s="50"/>
      <c r="AA208" s="50"/>
      <c r="AB208" s="50"/>
      <c r="AC208" s="50"/>
      <c r="AD208" s="59"/>
      <c r="AE208" s="82"/>
      <c r="AF208" s="50"/>
      <c r="AG208" s="109"/>
      <c r="AH208" s="60"/>
      <c r="AI208" s="78">
        <v>1314</v>
      </c>
      <c r="AJ208" s="4"/>
    </row>
    <row r="209" spans="1:36" s="8" customFormat="1" ht="13.5" customHeight="1" x14ac:dyDescent="0.2">
      <c r="A209" s="50" t="s">
        <v>476</v>
      </c>
      <c r="B209" s="5">
        <v>28</v>
      </c>
      <c r="C209" s="52" t="s">
        <v>76</v>
      </c>
      <c r="D209" s="63" t="s">
        <v>1270</v>
      </c>
      <c r="E209" s="75">
        <v>43881</v>
      </c>
      <c r="F209" s="158" t="s">
        <v>1271</v>
      </c>
      <c r="G209" s="113" t="s">
        <v>1272</v>
      </c>
      <c r="H209" s="50"/>
      <c r="I209" s="156" t="s">
        <v>538</v>
      </c>
      <c r="J209" s="74" t="s">
        <v>524</v>
      </c>
      <c r="K209" s="50" t="s">
        <v>1381</v>
      </c>
      <c r="L209" s="112" t="s">
        <v>526</v>
      </c>
      <c r="M209" s="50" t="s">
        <v>1382</v>
      </c>
      <c r="N209" s="50">
        <v>1501</v>
      </c>
      <c r="O209" s="50" t="s">
        <v>1383</v>
      </c>
      <c r="P209" s="239" t="s">
        <v>1384</v>
      </c>
      <c r="Q209" s="50" t="s">
        <v>653</v>
      </c>
      <c r="R209" s="50" t="s">
        <v>614</v>
      </c>
      <c r="S209" s="122" t="s">
        <v>518</v>
      </c>
      <c r="T209" s="79" t="s">
        <v>1385</v>
      </c>
      <c r="U209" s="50"/>
      <c r="V209" s="50" t="s">
        <v>41</v>
      </c>
      <c r="W209" s="50" t="s">
        <v>42</v>
      </c>
      <c r="X209" s="120" t="s">
        <v>42</v>
      </c>
      <c r="Y209" s="57" t="s">
        <v>490</v>
      </c>
      <c r="Z209" s="63"/>
      <c r="AA209" s="62"/>
      <c r="AB209" s="62"/>
      <c r="AC209" s="62"/>
      <c r="AD209" s="59"/>
      <c r="AE209" s="82"/>
      <c r="AF209" s="50"/>
      <c r="AG209" s="109"/>
      <c r="AH209" s="60"/>
      <c r="AI209" s="78">
        <v>1359</v>
      </c>
      <c r="AJ209" s="4"/>
    </row>
    <row r="210" spans="1:36" s="8" customFormat="1" ht="13.5" customHeight="1" x14ac:dyDescent="0.2">
      <c r="A210" s="50" t="s">
        <v>476</v>
      </c>
      <c r="B210" s="5">
        <v>28</v>
      </c>
      <c r="C210" s="52" t="s">
        <v>76</v>
      </c>
      <c r="D210" s="63" t="s">
        <v>1270</v>
      </c>
      <c r="E210" s="75">
        <v>43881</v>
      </c>
      <c r="F210" s="158" t="s">
        <v>1271</v>
      </c>
      <c r="G210" s="77" t="s">
        <v>1272</v>
      </c>
      <c r="H210" s="50"/>
      <c r="I210" s="143" t="s">
        <v>1386</v>
      </c>
      <c r="J210" s="74" t="s">
        <v>1387</v>
      </c>
      <c r="K210" s="50" t="s">
        <v>1388</v>
      </c>
      <c r="L210" s="50" t="s">
        <v>1389</v>
      </c>
      <c r="M210" s="50" t="s">
        <v>1390</v>
      </c>
      <c r="N210" s="50">
        <v>456</v>
      </c>
      <c r="O210" s="50" t="s">
        <v>30</v>
      </c>
      <c r="P210" s="239" t="s">
        <v>1391</v>
      </c>
      <c r="Q210" s="50" t="s">
        <v>1262</v>
      </c>
      <c r="R210" s="50" t="s">
        <v>1263</v>
      </c>
      <c r="S210" s="122" t="s">
        <v>518</v>
      </c>
      <c r="T210" s="79" t="s">
        <v>1392</v>
      </c>
      <c r="U210" s="50"/>
      <c r="V210" s="50" t="s">
        <v>41</v>
      </c>
      <c r="W210" s="120" t="s">
        <v>2029</v>
      </c>
      <c r="X210" s="120" t="s">
        <v>1114</v>
      </c>
      <c r="Y210" s="115" t="s">
        <v>530</v>
      </c>
      <c r="Z210" s="63"/>
      <c r="AA210" s="62"/>
      <c r="AB210" s="62"/>
      <c r="AC210" s="62"/>
      <c r="AD210" s="59"/>
      <c r="AE210" s="82"/>
      <c r="AF210" s="50"/>
      <c r="AG210" s="109"/>
      <c r="AH210" s="60"/>
      <c r="AI210" s="60"/>
      <c r="AJ210" s="4"/>
    </row>
    <row r="211" spans="1:36" s="8" customFormat="1" ht="13.5" customHeight="1" x14ac:dyDescent="0.2">
      <c r="A211" s="50" t="s">
        <v>476</v>
      </c>
      <c r="B211" s="5">
        <v>28</v>
      </c>
      <c r="C211" s="52" t="s">
        <v>76</v>
      </c>
      <c r="D211" s="63" t="s">
        <v>1270</v>
      </c>
      <c r="E211" s="75">
        <v>43881</v>
      </c>
      <c r="F211" s="158" t="s">
        <v>1271</v>
      </c>
      <c r="G211" s="77" t="s">
        <v>1272</v>
      </c>
      <c r="H211" s="50"/>
      <c r="I211" s="143" t="s">
        <v>1386</v>
      </c>
      <c r="J211" s="74" t="s">
        <v>1387</v>
      </c>
      <c r="K211" s="50" t="s">
        <v>1393</v>
      </c>
      <c r="L211" s="50" t="s">
        <v>1389</v>
      </c>
      <c r="M211" s="50" t="s">
        <v>1394</v>
      </c>
      <c r="N211" s="50">
        <v>5252</v>
      </c>
      <c r="O211" s="50" t="s">
        <v>1395</v>
      </c>
      <c r="P211" s="239" t="s">
        <v>1396</v>
      </c>
      <c r="Q211" s="50" t="s">
        <v>1262</v>
      </c>
      <c r="R211" s="50" t="s">
        <v>1263</v>
      </c>
      <c r="S211" s="122" t="s">
        <v>518</v>
      </c>
      <c r="T211" s="79" t="s">
        <v>1397</v>
      </c>
      <c r="U211" s="50"/>
      <c r="V211" s="50" t="s">
        <v>41</v>
      </c>
      <c r="W211" s="120" t="s">
        <v>2029</v>
      </c>
      <c r="X211" s="50" t="s">
        <v>1114</v>
      </c>
      <c r="Y211" s="115" t="s">
        <v>530</v>
      </c>
      <c r="Z211" s="63"/>
      <c r="AA211" s="50"/>
      <c r="AB211" s="50"/>
      <c r="AC211" s="50"/>
      <c r="AD211" s="59"/>
      <c r="AE211" s="82"/>
      <c r="AF211" s="50"/>
      <c r="AG211" s="109"/>
      <c r="AH211" s="60"/>
      <c r="AI211" s="60"/>
      <c r="AJ211" s="4"/>
    </row>
    <row r="212" spans="1:36" s="8" customFormat="1" ht="13.5" customHeight="1" x14ac:dyDescent="0.2">
      <c r="A212" s="50" t="s">
        <v>476</v>
      </c>
      <c r="B212" s="5">
        <v>28</v>
      </c>
      <c r="C212" s="52" t="s">
        <v>76</v>
      </c>
      <c r="D212" s="63" t="s">
        <v>1270</v>
      </c>
      <c r="E212" s="75">
        <v>43881</v>
      </c>
      <c r="F212" s="78" t="s">
        <v>1271</v>
      </c>
      <c r="G212" s="77" t="s">
        <v>1272</v>
      </c>
      <c r="H212" s="50"/>
      <c r="I212" s="78" t="s">
        <v>1386</v>
      </c>
      <c r="J212" s="50" t="s">
        <v>1387</v>
      </c>
      <c r="K212" s="50" t="s">
        <v>1398</v>
      </c>
      <c r="L212" s="50" t="s">
        <v>1389</v>
      </c>
      <c r="M212" s="50" t="s">
        <v>1399</v>
      </c>
      <c r="N212" s="50">
        <v>1600</v>
      </c>
      <c r="O212" s="50" t="s">
        <v>1400</v>
      </c>
      <c r="P212" s="79" t="s">
        <v>1401</v>
      </c>
      <c r="Q212" s="50" t="s">
        <v>1262</v>
      </c>
      <c r="R212" s="50" t="s">
        <v>1263</v>
      </c>
      <c r="S212" s="50" t="s">
        <v>518</v>
      </c>
      <c r="T212" s="79" t="s">
        <v>1402</v>
      </c>
      <c r="U212" s="50"/>
      <c r="V212" s="50" t="s">
        <v>41</v>
      </c>
      <c r="W212" s="120" t="s">
        <v>2029</v>
      </c>
      <c r="X212" s="50" t="s">
        <v>1114</v>
      </c>
      <c r="Y212" s="115" t="s">
        <v>530</v>
      </c>
      <c r="Z212" s="63"/>
      <c r="AA212" s="50"/>
      <c r="AB212" s="50"/>
      <c r="AC212" s="58"/>
      <c r="AD212" s="59"/>
      <c r="AE212" s="82"/>
      <c r="AF212" s="50"/>
      <c r="AG212" s="109"/>
      <c r="AH212" s="60"/>
      <c r="AI212" s="60"/>
      <c r="AJ212" s="4"/>
    </row>
    <row r="213" spans="1:36" s="8" customFormat="1" ht="13.5" customHeight="1" x14ac:dyDescent="0.2">
      <c r="A213" s="50" t="s">
        <v>476</v>
      </c>
      <c r="B213" s="5">
        <v>28</v>
      </c>
      <c r="C213" s="52" t="s">
        <v>76</v>
      </c>
      <c r="D213" s="63" t="s">
        <v>1270</v>
      </c>
      <c r="E213" s="75">
        <v>43881</v>
      </c>
      <c r="F213" s="78" t="s">
        <v>1271</v>
      </c>
      <c r="G213" s="77" t="s">
        <v>1272</v>
      </c>
      <c r="H213" s="50"/>
      <c r="I213" s="78" t="s">
        <v>1386</v>
      </c>
      <c r="J213" s="50" t="s">
        <v>1387</v>
      </c>
      <c r="K213" s="50" t="s">
        <v>1403</v>
      </c>
      <c r="L213" s="50" t="s">
        <v>1389</v>
      </c>
      <c r="M213" s="50" t="s">
        <v>1404</v>
      </c>
      <c r="N213" s="50">
        <v>2231</v>
      </c>
      <c r="O213" s="50" t="s">
        <v>1405</v>
      </c>
      <c r="P213" s="79" t="s">
        <v>1406</v>
      </c>
      <c r="Q213" s="50" t="s">
        <v>1262</v>
      </c>
      <c r="R213" s="50" t="s">
        <v>1314</v>
      </c>
      <c r="S213" s="50" t="s">
        <v>518</v>
      </c>
      <c r="T213" s="79" t="s">
        <v>1407</v>
      </c>
      <c r="U213" s="50"/>
      <c r="V213" s="50" t="s">
        <v>41</v>
      </c>
      <c r="W213" s="120" t="s">
        <v>2029</v>
      </c>
      <c r="X213" s="50" t="s">
        <v>1114</v>
      </c>
      <c r="Y213" s="50" t="s">
        <v>730</v>
      </c>
      <c r="Z213" s="63"/>
      <c r="AA213" s="50"/>
      <c r="AB213" s="50"/>
      <c r="AC213" s="50"/>
      <c r="AD213" s="59"/>
      <c r="AE213" s="82"/>
      <c r="AF213" s="50"/>
      <c r="AG213" s="109"/>
      <c r="AH213" s="60"/>
      <c r="AI213" s="60"/>
      <c r="AJ213" s="4"/>
    </row>
    <row r="214" spans="1:36" s="8" customFormat="1" ht="13.5" customHeight="1" x14ac:dyDescent="0.2">
      <c r="A214" s="50" t="s">
        <v>476</v>
      </c>
      <c r="B214" s="5">
        <v>28</v>
      </c>
      <c r="C214" s="52" t="s">
        <v>76</v>
      </c>
      <c r="D214" s="63" t="s">
        <v>1270</v>
      </c>
      <c r="E214" s="75">
        <v>43881</v>
      </c>
      <c r="F214" s="78" t="s">
        <v>1271</v>
      </c>
      <c r="G214" s="77" t="s">
        <v>1272</v>
      </c>
      <c r="H214" s="50"/>
      <c r="I214" s="78" t="s">
        <v>1386</v>
      </c>
      <c r="J214" s="50" t="s">
        <v>1387</v>
      </c>
      <c r="K214" s="50" t="s">
        <v>1408</v>
      </c>
      <c r="L214" s="50" t="s">
        <v>1389</v>
      </c>
      <c r="M214" s="50" t="s">
        <v>1409</v>
      </c>
      <c r="N214" s="50">
        <v>277</v>
      </c>
      <c r="O214" s="50" t="s">
        <v>30</v>
      </c>
      <c r="P214" s="79" t="s">
        <v>1410</v>
      </c>
      <c r="Q214" s="50" t="s">
        <v>1262</v>
      </c>
      <c r="R214" s="50" t="s">
        <v>1314</v>
      </c>
      <c r="S214" s="50" t="s">
        <v>518</v>
      </c>
      <c r="T214" s="79" t="s">
        <v>1411</v>
      </c>
      <c r="U214" s="50"/>
      <c r="V214" s="50" t="s">
        <v>41</v>
      </c>
      <c r="W214" s="120" t="s">
        <v>2029</v>
      </c>
      <c r="X214" s="50" t="s">
        <v>1114</v>
      </c>
      <c r="Y214" s="50" t="s">
        <v>730</v>
      </c>
      <c r="Z214" s="63"/>
      <c r="AA214" s="50"/>
      <c r="AB214" s="50"/>
      <c r="AC214" s="58"/>
      <c r="AD214" s="59"/>
      <c r="AE214" s="82"/>
      <c r="AF214" s="50"/>
      <c r="AG214" s="109"/>
      <c r="AH214" s="60"/>
      <c r="AI214" s="60"/>
      <c r="AJ214" s="4"/>
    </row>
    <row r="215" spans="1:36" s="8" customFormat="1" ht="13.5" customHeight="1" x14ac:dyDescent="0.2">
      <c r="A215" s="50" t="s">
        <v>476</v>
      </c>
      <c r="B215" s="5">
        <v>28</v>
      </c>
      <c r="C215" s="52" t="s">
        <v>76</v>
      </c>
      <c r="D215" s="63" t="s">
        <v>1270</v>
      </c>
      <c r="E215" s="75">
        <v>43881</v>
      </c>
      <c r="F215" s="78" t="s">
        <v>1271</v>
      </c>
      <c r="G215" s="77" t="s">
        <v>1272</v>
      </c>
      <c r="H215" s="50"/>
      <c r="I215" s="78" t="s">
        <v>1386</v>
      </c>
      <c r="J215" s="50" t="s">
        <v>1387</v>
      </c>
      <c r="K215" s="50" t="s">
        <v>1412</v>
      </c>
      <c r="L215" s="50" t="s">
        <v>1389</v>
      </c>
      <c r="M215" s="79" t="s">
        <v>1413</v>
      </c>
      <c r="N215" s="50" t="s">
        <v>1414</v>
      </c>
      <c r="O215" s="50" t="s">
        <v>1415</v>
      </c>
      <c r="P215" s="79" t="s">
        <v>1416</v>
      </c>
      <c r="Q215" s="50" t="s">
        <v>1262</v>
      </c>
      <c r="R215" s="50" t="s">
        <v>1314</v>
      </c>
      <c r="S215" s="50" t="s">
        <v>518</v>
      </c>
      <c r="T215" s="79"/>
      <c r="U215" s="50"/>
      <c r="V215" s="50" t="s">
        <v>41</v>
      </c>
      <c r="W215" s="120" t="s">
        <v>2029</v>
      </c>
      <c r="X215" s="50" t="s">
        <v>1114</v>
      </c>
      <c r="Y215" s="50" t="s">
        <v>730</v>
      </c>
      <c r="Z215" s="50"/>
      <c r="AA215" s="50"/>
      <c r="AB215" s="50"/>
      <c r="AC215" s="50"/>
      <c r="AD215" s="59"/>
      <c r="AE215" s="82"/>
      <c r="AF215" s="50"/>
      <c r="AG215" s="109"/>
      <c r="AH215" s="60"/>
      <c r="AI215" s="50"/>
      <c r="AJ215" s="4"/>
    </row>
    <row r="216" spans="1:36" s="8" customFormat="1" ht="13.5" customHeight="1" x14ac:dyDescent="0.2">
      <c r="A216" s="50" t="s">
        <v>476</v>
      </c>
      <c r="B216" s="5">
        <v>28</v>
      </c>
      <c r="C216" s="52" t="s">
        <v>76</v>
      </c>
      <c r="D216" s="63" t="s">
        <v>1270</v>
      </c>
      <c r="E216" s="75">
        <v>43881</v>
      </c>
      <c r="F216" s="78" t="s">
        <v>1271</v>
      </c>
      <c r="G216" s="77" t="s">
        <v>1272</v>
      </c>
      <c r="H216" s="50"/>
      <c r="I216" s="78" t="s">
        <v>1386</v>
      </c>
      <c r="J216" s="50" t="s">
        <v>1387</v>
      </c>
      <c r="K216" s="50" t="s">
        <v>1417</v>
      </c>
      <c r="L216" s="50" t="s">
        <v>1389</v>
      </c>
      <c r="M216" s="50" t="s">
        <v>1418</v>
      </c>
      <c r="N216" s="50">
        <v>658</v>
      </c>
      <c r="O216" s="50" t="s">
        <v>30</v>
      </c>
      <c r="P216" s="79" t="s">
        <v>1419</v>
      </c>
      <c r="Q216" s="50" t="s">
        <v>1262</v>
      </c>
      <c r="R216" s="50" t="s">
        <v>1263</v>
      </c>
      <c r="S216" s="50" t="s">
        <v>518</v>
      </c>
      <c r="T216" s="79" t="s">
        <v>1420</v>
      </c>
      <c r="U216" s="50"/>
      <c r="V216" s="50" t="s">
        <v>41</v>
      </c>
      <c r="W216" s="120" t="s">
        <v>2029</v>
      </c>
      <c r="X216" s="50" t="s">
        <v>1114</v>
      </c>
      <c r="Y216" s="57" t="s">
        <v>490</v>
      </c>
      <c r="Z216" s="63"/>
      <c r="AA216" s="62"/>
      <c r="AB216" s="62"/>
      <c r="AC216" s="62"/>
      <c r="AD216" s="59"/>
      <c r="AE216" s="82"/>
      <c r="AF216" s="50"/>
      <c r="AG216" s="109"/>
      <c r="AH216" s="60"/>
      <c r="AI216" s="50"/>
      <c r="AJ216" s="4"/>
    </row>
    <row r="217" spans="1:36" s="8" customFormat="1" ht="13.5" customHeight="1" x14ac:dyDescent="0.2">
      <c r="A217" s="50" t="s">
        <v>476</v>
      </c>
      <c r="B217" s="5" t="s">
        <v>1421</v>
      </c>
      <c r="C217" s="5" t="s">
        <v>1422</v>
      </c>
      <c r="D217" s="50" t="s">
        <v>1423</v>
      </c>
      <c r="E217" s="68">
        <v>43785</v>
      </c>
      <c r="F217" s="196" t="s">
        <v>1424</v>
      </c>
      <c r="G217" s="196" t="s">
        <v>1425</v>
      </c>
      <c r="H217" s="5"/>
      <c r="I217" s="114" t="s">
        <v>1861</v>
      </c>
      <c r="J217" s="115" t="s">
        <v>622</v>
      </c>
      <c r="K217" s="50" t="s">
        <v>623</v>
      </c>
      <c r="L217" s="50" t="s">
        <v>624</v>
      </c>
      <c r="M217" s="144" t="s">
        <v>1426</v>
      </c>
      <c r="N217" s="144">
        <v>190</v>
      </c>
      <c r="O217" s="5" t="s">
        <v>30</v>
      </c>
      <c r="P217" s="159" t="s">
        <v>1427</v>
      </c>
      <c r="Q217" s="5" t="s">
        <v>1428</v>
      </c>
      <c r="R217" s="63" t="s">
        <v>1429</v>
      </c>
      <c r="S217" s="50" t="s">
        <v>630</v>
      </c>
      <c r="T217" s="81"/>
      <c r="U217" s="5"/>
      <c r="V217" s="50" t="s">
        <v>41</v>
      </c>
      <c r="W217" s="5" t="s">
        <v>2028</v>
      </c>
      <c r="X217" s="50" t="s">
        <v>303</v>
      </c>
      <c r="Y217" s="115" t="s">
        <v>1898</v>
      </c>
      <c r="Z217" s="63"/>
      <c r="AA217" s="50" t="s">
        <v>1899</v>
      </c>
      <c r="AB217" s="13">
        <v>0.625</v>
      </c>
      <c r="AC217" s="13">
        <v>0.75</v>
      </c>
      <c r="AD217" s="13">
        <f>MOD(AC217-AB217,1)</f>
        <v>0.125</v>
      </c>
      <c r="AE217" s="5">
        <v>1</v>
      </c>
      <c r="AF217" s="5">
        <v>4</v>
      </c>
      <c r="AG217" s="13">
        <f>MOD(AC217-AB217,1)</f>
        <v>0.125</v>
      </c>
      <c r="AH217" s="160">
        <f>AG217*AF217</f>
        <v>0.5</v>
      </c>
      <c r="AI217" s="5"/>
      <c r="AJ217" s="5"/>
    </row>
    <row r="218" spans="1:36" s="8" customFormat="1" ht="13.5" customHeight="1" x14ac:dyDescent="0.2">
      <c r="A218" s="50" t="s">
        <v>476</v>
      </c>
      <c r="B218" s="5" t="s">
        <v>1421</v>
      </c>
      <c r="C218" s="5" t="s">
        <v>1422</v>
      </c>
      <c r="D218" s="50" t="s">
        <v>1423</v>
      </c>
      <c r="E218" s="68">
        <v>43786</v>
      </c>
      <c r="F218" s="196" t="s">
        <v>1430</v>
      </c>
      <c r="G218" s="196" t="s">
        <v>1425</v>
      </c>
      <c r="H218" s="5"/>
      <c r="I218" s="114" t="s">
        <v>1861</v>
      </c>
      <c r="J218" s="115" t="s">
        <v>622</v>
      </c>
      <c r="K218" s="50" t="s">
        <v>623</v>
      </c>
      <c r="L218" s="50" t="s">
        <v>624</v>
      </c>
      <c r="M218" s="144" t="s">
        <v>1431</v>
      </c>
      <c r="N218" s="144">
        <v>9161</v>
      </c>
      <c r="O218" s="144" t="s">
        <v>1432</v>
      </c>
      <c r="P218" s="144" t="s">
        <v>1433</v>
      </c>
      <c r="Q218" s="5" t="s">
        <v>1428</v>
      </c>
      <c r="R218" s="63" t="s">
        <v>1429</v>
      </c>
      <c r="S218" s="50" t="s">
        <v>630</v>
      </c>
      <c r="T218" s="81"/>
      <c r="U218" s="5"/>
      <c r="V218" s="50" t="s">
        <v>41</v>
      </c>
      <c r="W218" s="5" t="s">
        <v>2028</v>
      </c>
      <c r="X218" s="50" t="s">
        <v>303</v>
      </c>
      <c r="Y218" s="57" t="s">
        <v>1900</v>
      </c>
      <c r="Z218" s="63"/>
      <c r="AA218" s="50" t="s">
        <v>1899</v>
      </c>
      <c r="AB218" s="13">
        <v>0.625</v>
      </c>
      <c r="AC218" s="13">
        <v>0.75</v>
      </c>
      <c r="AD218" s="13">
        <f>MOD(AC218-AB218,1)</f>
        <v>0.125</v>
      </c>
      <c r="AE218" s="5">
        <v>1</v>
      </c>
      <c r="AF218" s="5">
        <v>4</v>
      </c>
      <c r="AG218" s="13">
        <f>MOD(AC218-AB218,1)</f>
        <v>0.125</v>
      </c>
      <c r="AH218" s="160">
        <f>AG218*AF218</f>
        <v>0.5</v>
      </c>
      <c r="AI218" s="5"/>
      <c r="AJ218" s="5"/>
    </row>
    <row r="219" spans="1:36" s="8" customFormat="1" ht="13.5" customHeight="1" x14ac:dyDescent="0.2">
      <c r="A219" s="50" t="s">
        <v>476</v>
      </c>
      <c r="B219" s="5" t="s">
        <v>1421</v>
      </c>
      <c r="C219" s="5" t="s">
        <v>1422</v>
      </c>
      <c r="D219" s="50" t="s">
        <v>1423</v>
      </c>
      <c r="E219" s="68">
        <v>43787</v>
      </c>
      <c r="F219" s="196" t="s">
        <v>1434</v>
      </c>
      <c r="G219" s="196" t="s">
        <v>1425</v>
      </c>
      <c r="H219" s="5"/>
      <c r="I219" s="114" t="s">
        <v>1861</v>
      </c>
      <c r="J219" s="115" t="s">
        <v>622</v>
      </c>
      <c r="K219" s="50" t="s">
        <v>623</v>
      </c>
      <c r="L219" s="50" t="s">
        <v>624</v>
      </c>
      <c r="M219" s="144" t="s">
        <v>1435</v>
      </c>
      <c r="N219" s="144">
        <v>2075</v>
      </c>
      <c r="O219" s="144" t="s">
        <v>1436</v>
      </c>
      <c r="P219" s="144" t="s">
        <v>1437</v>
      </c>
      <c r="Q219" s="5" t="s">
        <v>1428</v>
      </c>
      <c r="R219" s="155" t="s">
        <v>1429</v>
      </c>
      <c r="S219" s="50" t="s">
        <v>630</v>
      </c>
      <c r="T219" s="81"/>
      <c r="U219" s="5"/>
      <c r="V219" s="50" t="s">
        <v>41</v>
      </c>
      <c r="W219" s="5" t="s">
        <v>2028</v>
      </c>
      <c r="X219" s="50" t="s">
        <v>303</v>
      </c>
      <c r="Y219" s="50" t="s">
        <v>1901</v>
      </c>
      <c r="Z219" s="63"/>
      <c r="AA219" s="50" t="s">
        <v>1899</v>
      </c>
      <c r="AB219" s="13">
        <v>0.625</v>
      </c>
      <c r="AC219" s="13">
        <v>0.75</v>
      </c>
      <c r="AD219" s="13">
        <f>MOD(AC219-AB219,1)</f>
        <v>0.125</v>
      </c>
      <c r="AE219" s="5">
        <v>1</v>
      </c>
      <c r="AF219" s="5">
        <v>4</v>
      </c>
      <c r="AG219" s="13">
        <f>MOD(AC219-AB219,1)</f>
        <v>0.125</v>
      </c>
      <c r="AH219" s="160">
        <f>AG219*AF219</f>
        <v>0.5</v>
      </c>
      <c r="AI219" s="5"/>
      <c r="AJ219" s="5"/>
    </row>
    <row r="220" spans="1:36" s="8" customFormat="1" ht="13.5" customHeight="1" x14ac:dyDescent="0.2">
      <c r="A220" s="50" t="s">
        <v>476</v>
      </c>
      <c r="B220" s="5" t="s">
        <v>1421</v>
      </c>
      <c r="C220" s="5" t="s">
        <v>1422</v>
      </c>
      <c r="D220" s="50" t="s">
        <v>1423</v>
      </c>
      <c r="E220" s="68">
        <v>43790</v>
      </c>
      <c r="F220" s="196" t="s">
        <v>1438</v>
      </c>
      <c r="G220" s="196" t="s">
        <v>1425</v>
      </c>
      <c r="H220" s="5"/>
      <c r="I220" s="50" t="s">
        <v>634</v>
      </c>
      <c r="J220" s="5" t="s">
        <v>635</v>
      </c>
      <c r="K220" s="5" t="s">
        <v>1439</v>
      </c>
      <c r="L220" s="5" t="s">
        <v>637</v>
      </c>
      <c r="M220" s="5" t="s">
        <v>1440</v>
      </c>
      <c r="N220" s="5">
        <v>458</v>
      </c>
      <c r="O220" s="5" t="s">
        <v>30</v>
      </c>
      <c r="P220" s="81" t="s">
        <v>1441</v>
      </c>
      <c r="Q220" s="5" t="s">
        <v>1428</v>
      </c>
      <c r="R220" s="63" t="s">
        <v>1429</v>
      </c>
      <c r="S220" s="50" t="s">
        <v>630</v>
      </c>
      <c r="T220" s="81"/>
      <c r="U220" s="5"/>
      <c r="V220" s="50" t="s">
        <v>31</v>
      </c>
      <c r="W220" s="50" t="s">
        <v>641</v>
      </c>
      <c r="X220" s="50" t="s">
        <v>641</v>
      </c>
      <c r="Y220" s="57" t="s">
        <v>1902</v>
      </c>
      <c r="Z220" s="63"/>
      <c r="AA220" s="50" t="s">
        <v>1899</v>
      </c>
      <c r="AB220" s="13">
        <v>0.625</v>
      </c>
      <c r="AC220" s="13">
        <v>0.75</v>
      </c>
      <c r="AD220" s="13">
        <f>MOD(AC220-AB220,1)</f>
        <v>0.125</v>
      </c>
      <c r="AE220" s="5">
        <v>1</v>
      </c>
      <c r="AF220" s="5">
        <v>4</v>
      </c>
      <c r="AG220" s="13">
        <f>MOD(AC220-AB220,1)</f>
        <v>0.125</v>
      </c>
      <c r="AH220" s="160">
        <f>AG220*AF220</f>
        <v>0.5</v>
      </c>
      <c r="AI220" s="5"/>
      <c r="AJ220" s="5"/>
    </row>
    <row r="221" spans="1:36" s="8" customFormat="1" ht="13.5" customHeight="1" x14ac:dyDescent="0.2">
      <c r="A221" s="50" t="s">
        <v>476</v>
      </c>
      <c r="B221" s="5" t="s">
        <v>1421</v>
      </c>
      <c r="C221" s="5" t="s">
        <v>1422</v>
      </c>
      <c r="D221" s="50" t="s">
        <v>1423</v>
      </c>
      <c r="E221" s="68">
        <v>43792</v>
      </c>
      <c r="F221" s="196" t="s">
        <v>1442</v>
      </c>
      <c r="G221" s="196" t="s">
        <v>1425</v>
      </c>
      <c r="H221" s="5"/>
      <c r="I221" s="50" t="s">
        <v>634</v>
      </c>
      <c r="J221" s="5" t="s">
        <v>635</v>
      </c>
      <c r="K221" s="5" t="s">
        <v>1443</v>
      </c>
      <c r="L221" s="5" t="s">
        <v>637</v>
      </c>
      <c r="M221" s="5" t="s">
        <v>1431</v>
      </c>
      <c r="N221" s="5">
        <v>9161</v>
      </c>
      <c r="O221" s="5" t="s">
        <v>1444</v>
      </c>
      <c r="P221" s="81" t="s">
        <v>1433</v>
      </c>
      <c r="Q221" s="5" t="s">
        <v>1428</v>
      </c>
      <c r="R221" s="63" t="s">
        <v>1429</v>
      </c>
      <c r="S221" s="50" t="s">
        <v>630</v>
      </c>
      <c r="T221" s="81"/>
      <c r="U221" s="5"/>
      <c r="V221" s="50" t="s">
        <v>31</v>
      </c>
      <c r="W221" s="50" t="s">
        <v>641</v>
      </c>
      <c r="X221" s="50" t="s">
        <v>641</v>
      </c>
      <c r="Y221" s="50" t="s">
        <v>1903</v>
      </c>
      <c r="Z221" s="63"/>
      <c r="AA221" s="50" t="s">
        <v>1899</v>
      </c>
      <c r="AB221" s="13">
        <v>0.625</v>
      </c>
      <c r="AC221" s="13">
        <v>0.75</v>
      </c>
      <c r="AD221" s="13">
        <f>MOD(AC221-AB221,1)</f>
        <v>0.125</v>
      </c>
      <c r="AE221" s="5">
        <v>1</v>
      </c>
      <c r="AF221" s="5">
        <v>4</v>
      </c>
      <c r="AG221" s="13">
        <f>MOD(AC221-AB221,1)</f>
        <v>0.125</v>
      </c>
      <c r="AH221" s="160">
        <f>AG221*AF221</f>
        <v>0.5</v>
      </c>
      <c r="AI221" s="5"/>
      <c r="AJ221" s="5"/>
    </row>
    <row r="222" spans="1:36" s="8" customFormat="1" ht="13.5" customHeight="1" x14ac:dyDescent="0.2">
      <c r="A222" s="50" t="s">
        <v>476</v>
      </c>
      <c r="B222" s="5">
        <v>29</v>
      </c>
      <c r="C222" s="52" t="s">
        <v>76</v>
      </c>
      <c r="D222" s="80" t="s">
        <v>1445</v>
      </c>
      <c r="E222" s="52">
        <v>42965</v>
      </c>
      <c r="F222" s="50" t="s">
        <v>1446</v>
      </c>
      <c r="G222" s="77" t="s">
        <v>1447</v>
      </c>
      <c r="H222" s="50"/>
      <c r="I222" s="50" t="s">
        <v>1449</v>
      </c>
      <c r="J222" s="50" t="s">
        <v>1450</v>
      </c>
      <c r="K222" s="50" t="s">
        <v>1451</v>
      </c>
      <c r="L222" s="50" t="s">
        <v>1452</v>
      </c>
      <c r="M222" s="50" t="s">
        <v>1453</v>
      </c>
      <c r="N222" s="50">
        <v>4775</v>
      </c>
      <c r="O222" s="50" t="s">
        <v>1454</v>
      </c>
      <c r="P222" s="79" t="s">
        <v>1455</v>
      </c>
      <c r="Q222" s="50" t="s">
        <v>516</v>
      </c>
      <c r="R222" s="63" t="s">
        <v>614</v>
      </c>
      <c r="S222" s="80" t="s">
        <v>518</v>
      </c>
      <c r="T222" s="79" t="s">
        <v>1456</v>
      </c>
      <c r="U222" s="50" t="s">
        <v>1448</v>
      </c>
      <c r="V222" s="50" t="s">
        <v>35</v>
      </c>
      <c r="W222" s="50" t="s">
        <v>615</v>
      </c>
      <c r="X222" s="53" t="s">
        <v>1849</v>
      </c>
      <c r="Y222" s="57" t="s">
        <v>1904</v>
      </c>
      <c r="Z222" s="63" t="s">
        <v>36</v>
      </c>
      <c r="AA222" s="62" t="s">
        <v>496</v>
      </c>
      <c r="AB222" s="62">
        <v>0.41666666666666669</v>
      </c>
      <c r="AC222" s="62">
        <v>0.58333333333333337</v>
      </c>
      <c r="AD222" s="62">
        <v>0.16666666666666666</v>
      </c>
      <c r="AE222" s="82">
        <v>1</v>
      </c>
      <c r="AF222" s="50">
        <v>4</v>
      </c>
      <c r="AG222" s="62">
        <v>0.16666666666666666</v>
      </c>
      <c r="AH222" s="60">
        <f t="shared" ref="AH222:AH240" si="9">PRODUCT(AG222,AF222)</f>
        <v>0.66666666666666663</v>
      </c>
      <c r="AI222" s="4"/>
      <c r="AJ222" s="5"/>
    </row>
    <row r="223" spans="1:36" s="8" customFormat="1" ht="13.5" customHeight="1" x14ac:dyDescent="0.2">
      <c r="A223" s="50" t="s">
        <v>476</v>
      </c>
      <c r="B223" s="5">
        <v>29</v>
      </c>
      <c r="C223" s="52" t="s">
        <v>76</v>
      </c>
      <c r="D223" s="80" t="s">
        <v>1445</v>
      </c>
      <c r="E223" s="52">
        <v>42965</v>
      </c>
      <c r="F223" s="50" t="s">
        <v>1446</v>
      </c>
      <c r="G223" s="77" t="s">
        <v>1447</v>
      </c>
      <c r="H223" s="50"/>
      <c r="I223" s="50" t="s">
        <v>1449</v>
      </c>
      <c r="J223" s="50" t="s">
        <v>1450</v>
      </c>
      <c r="K223" s="50" t="s">
        <v>1451</v>
      </c>
      <c r="L223" s="50" t="s">
        <v>1452</v>
      </c>
      <c r="M223" s="50" t="s">
        <v>1453</v>
      </c>
      <c r="N223" s="50">
        <v>4775</v>
      </c>
      <c r="O223" s="50" t="s">
        <v>1454</v>
      </c>
      <c r="P223" s="79" t="s">
        <v>1455</v>
      </c>
      <c r="Q223" s="50" t="s">
        <v>516</v>
      </c>
      <c r="R223" s="120" t="s">
        <v>614</v>
      </c>
      <c r="S223" s="80" t="s">
        <v>518</v>
      </c>
      <c r="T223" s="79" t="s">
        <v>1456</v>
      </c>
      <c r="U223" s="50" t="s">
        <v>1448</v>
      </c>
      <c r="V223" s="50" t="s">
        <v>35</v>
      </c>
      <c r="W223" s="50" t="s">
        <v>615</v>
      </c>
      <c r="X223" s="53" t="s">
        <v>1849</v>
      </c>
      <c r="Y223" s="115" t="s">
        <v>530</v>
      </c>
      <c r="Z223" s="63" t="s">
        <v>36</v>
      </c>
      <c r="AA223" s="62" t="s">
        <v>506</v>
      </c>
      <c r="AB223" s="62">
        <v>0.41666666666666669</v>
      </c>
      <c r="AC223" s="62">
        <v>0.68055555555555547</v>
      </c>
      <c r="AD223" s="62">
        <f>MOD(AC223-AB223,1)</f>
        <v>0.26388888888888878</v>
      </c>
      <c r="AE223" s="4">
        <v>1</v>
      </c>
      <c r="AF223" s="50">
        <v>4</v>
      </c>
      <c r="AG223" s="62">
        <f>MOD(AC223-AB223,1)</f>
        <v>0.26388888888888878</v>
      </c>
      <c r="AH223" s="60">
        <f t="shared" si="9"/>
        <v>1.0555555555555551</v>
      </c>
      <c r="AI223" s="4"/>
      <c r="AJ223" s="5"/>
    </row>
    <row r="224" spans="1:36" s="8" customFormat="1" ht="13.5" customHeight="1" x14ac:dyDescent="0.2">
      <c r="A224" s="50" t="s">
        <v>476</v>
      </c>
      <c r="B224" s="5">
        <v>29</v>
      </c>
      <c r="C224" s="52" t="s">
        <v>76</v>
      </c>
      <c r="D224" s="80" t="s">
        <v>1445</v>
      </c>
      <c r="E224" s="52">
        <v>42965</v>
      </c>
      <c r="F224" s="50" t="s">
        <v>1446</v>
      </c>
      <c r="G224" s="77" t="s">
        <v>1447</v>
      </c>
      <c r="H224" s="50"/>
      <c r="I224" s="50" t="s">
        <v>1449</v>
      </c>
      <c r="J224" s="50" t="s">
        <v>1450</v>
      </c>
      <c r="K224" s="50" t="s">
        <v>1451</v>
      </c>
      <c r="L224" s="50" t="s">
        <v>1452</v>
      </c>
      <c r="M224" s="50" t="s">
        <v>1453</v>
      </c>
      <c r="N224" s="50">
        <v>4775</v>
      </c>
      <c r="O224" s="50" t="s">
        <v>1454</v>
      </c>
      <c r="P224" s="79" t="s">
        <v>1455</v>
      </c>
      <c r="Q224" s="50" t="s">
        <v>516</v>
      </c>
      <c r="R224" s="50" t="s">
        <v>614</v>
      </c>
      <c r="S224" s="80" t="s">
        <v>518</v>
      </c>
      <c r="T224" s="79" t="s">
        <v>1456</v>
      </c>
      <c r="U224" s="50" t="s">
        <v>1448</v>
      </c>
      <c r="V224" s="50" t="s">
        <v>35</v>
      </c>
      <c r="W224" s="50" t="s">
        <v>615</v>
      </c>
      <c r="X224" s="53" t="s">
        <v>1849</v>
      </c>
      <c r="Y224" s="57" t="s">
        <v>490</v>
      </c>
      <c r="Z224" s="63" t="s">
        <v>36</v>
      </c>
      <c r="AA224" s="62" t="s">
        <v>496</v>
      </c>
      <c r="AB224" s="62">
        <v>0.41666666666666669</v>
      </c>
      <c r="AC224" s="62">
        <v>0.58333333333333337</v>
      </c>
      <c r="AD224" s="62">
        <v>0.16666666666666666</v>
      </c>
      <c r="AE224" s="82">
        <v>1</v>
      </c>
      <c r="AF224" s="50">
        <v>4</v>
      </c>
      <c r="AG224" s="62">
        <v>0.16666666666666666</v>
      </c>
      <c r="AH224" s="60">
        <f t="shared" si="9"/>
        <v>0.66666666666666663</v>
      </c>
      <c r="AI224" s="4"/>
      <c r="AJ224" s="5"/>
    </row>
    <row r="225" spans="1:37" s="8" customFormat="1" ht="13.5" customHeight="1" x14ac:dyDescent="0.2">
      <c r="A225" s="50" t="s">
        <v>476</v>
      </c>
      <c r="B225" s="5">
        <v>30</v>
      </c>
      <c r="C225" s="52" t="s">
        <v>76</v>
      </c>
      <c r="D225" s="63" t="s">
        <v>1457</v>
      </c>
      <c r="E225" s="75">
        <v>42891</v>
      </c>
      <c r="F225" s="78" t="s">
        <v>1458</v>
      </c>
      <c r="G225" s="77" t="s">
        <v>1459</v>
      </c>
      <c r="H225" s="50"/>
      <c r="I225" s="80" t="s">
        <v>538</v>
      </c>
      <c r="J225" s="50" t="s">
        <v>655</v>
      </c>
      <c r="K225" s="50" t="s">
        <v>731</v>
      </c>
      <c r="L225" s="50" t="s">
        <v>526</v>
      </c>
      <c r="M225" s="50" t="s">
        <v>732</v>
      </c>
      <c r="N225" s="50">
        <v>193</v>
      </c>
      <c r="O225" s="50" t="s">
        <v>733</v>
      </c>
      <c r="P225" s="79" t="s">
        <v>734</v>
      </c>
      <c r="Q225" s="50" t="s">
        <v>682</v>
      </c>
      <c r="R225" s="50" t="s">
        <v>660</v>
      </c>
      <c r="S225" s="50" t="s">
        <v>518</v>
      </c>
      <c r="T225" s="79"/>
      <c r="U225" s="50"/>
      <c r="V225" s="62" t="s">
        <v>41</v>
      </c>
      <c r="W225" s="50" t="s">
        <v>42</v>
      </c>
      <c r="X225" s="50" t="s">
        <v>42</v>
      </c>
      <c r="Y225" s="115" t="s">
        <v>530</v>
      </c>
      <c r="Z225" s="63" t="s">
        <v>36</v>
      </c>
      <c r="AA225" s="62" t="s">
        <v>506</v>
      </c>
      <c r="AB225" s="62">
        <v>0.41666666666666669</v>
      </c>
      <c r="AC225" s="62">
        <v>0.68055555555555547</v>
      </c>
      <c r="AD225" s="62">
        <f>MOD(AC225-AB225,1)</f>
        <v>0.26388888888888878</v>
      </c>
      <c r="AE225" s="4">
        <v>1</v>
      </c>
      <c r="AF225" s="50">
        <v>4</v>
      </c>
      <c r="AG225" s="62">
        <f>MOD(AC225-AB225,1)</f>
        <v>0.26388888888888878</v>
      </c>
      <c r="AH225" s="60">
        <f t="shared" si="9"/>
        <v>1.0555555555555551</v>
      </c>
      <c r="AI225" s="4"/>
      <c r="AJ225" s="4"/>
    </row>
    <row r="226" spans="1:37" s="8" customFormat="1" ht="13.5" customHeight="1" x14ac:dyDescent="0.2">
      <c r="A226" s="50" t="s">
        <v>476</v>
      </c>
      <c r="B226" s="5">
        <v>30</v>
      </c>
      <c r="C226" s="52" t="s">
        <v>76</v>
      </c>
      <c r="D226" s="63" t="s">
        <v>1457</v>
      </c>
      <c r="E226" s="75">
        <v>42891</v>
      </c>
      <c r="F226" s="78" t="s">
        <v>1458</v>
      </c>
      <c r="G226" s="77" t="s">
        <v>1459</v>
      </c>
      <c r="H226" s="4"/>
      <c r="I226" s="4" t="s">
        <v>1460</v>
      </c>
      <c r="J226" s="4" t="s">
        <v>43</v>
      </c>
      <c r="K226" s="50" t="s">
        <v>44</v>
      </c>
      <c r="L226" s="50" t="s">
        <v>44</v>
      </c>
      <c r="M226" s="79" t="s">
        <v>1461</v>
      </c>
      <c r="N226" s="79">
        <v>1300</v>
      </c>
      <c r="O226" s="116" t="s">
        <v>1462</v>
      </c>
      <c r="P226" s="79" t="s">
        <v>1463</v>
      </c>
      <c r="Q226" s="63" t="s">
        <v>30</v>
      </c>
      <c r="R226" s="63" t="s">
        <v>614</v>
      </c>
      <c r="S226" s="50" t="s">
        <v>518</v>
      </c>
      <c r="T226" s="118" t="s">
        <v>1464</v>
      </c>
      <c r="U226" s="63" t="s">
        <v>1465</v>
      </c>
      <c r="V226" s="62" t="s">
        <v>41</v>
      </c>
      <c r="W226" s="50" t="s">
        <v>42</v>
      </c>
      <c r="X226" s="50" t="s">
        <v>42</v>
      </c>
      <c r="Y226" s="57" t="s">
        <v>504</v>
      </c>
      <c r="Z226" s="63" t="s">
        <v>36</v>
      </c>
      <c r="AA226" s="62" t="s">
        <v>496</v>
      </c>
      <c r="AB226" s="62">
        <v>0.41666666666666669</v>
      </c>
      <c r="AC226" s="62">
        <v>0.58333333333333337</v>
      </c>
      <c r="AD226" s="62">
        <v>0.16666666666666666</v>
      </c>
      <c r="AE226" s="82">
        <v>1</v>
      </c>
      <c r="AF226" s="50">
        <v>4</v>
      </c>
      <c r="AG226" s="62">
        <v>0.16666666666666666</v>
      </c>
      <c r="AH226" s="60">
        <f t="shared" si="9"/>
        <v>0.66666666666666663</v>
      </c>
      <c r="AI226" s="60"/>
      <c r="AJ226" s="5"/>
    </row>
    <row r="227" spans="1:37" s="8" customFormat="1" ht="13.5" customHeight="1" x14ac:dyDescent="0.2">
      <c r="A227" s="50" t="s">
        <v>476</v>
      </c>
      <c r="B227" s="5">
        <v>30</v>
      </c>
      <c r="C227" s="52" t="s">
        <v>76</v>
      </c>
      <c r="D227" s="63" t="s">
        <v>1457</v>
      </c>
      <c r="E227" s="75">
        <v>42891</v>
      </c>
      <c r="F227" s="78" t="s">
        <v>1458</v>
      </c>
      <c r="G227" s="77" t="s">
        <v>1459</v>
      </c>
      <c r="H227" s="4"/>
      <c r="I227" s="50" t="s">
        <v>803</v>
      </c>
      <c r="J227" s="50" t="s">
        <v>2032</v>
      </c>
      <c r="K227" s="50" t="s">
        <v>1466</v>
      </c>
      <c r="L227" s="50" t="s">
        <v>805</v>
      </c>
      <c r="M227" s="53" t="s">
        <v>1467</v>
      </c>
      <c r="N227" s="116">
        <v>2345</v>
      </c>
      <c r="O227" s="116" t="s">
        <v>733</v>
      </c>
      <c r="P227" s="116" t="s">
        <v>1468</v>
      </c>
      <c r="Q227" s="5" t="s">
        <v>812</v>
      </c>
      <c r="R227" s="80" t="s">
        <v>614</v>
      </c>
      <c r="S227" s="50" t="s">
        <v>518</v>
      </c>
      <c r="T227" s="106">
        <v>1136483708</v>
      </c>
      <c r="U227" s="4"/>
      <c r="V227" s="62" t="s">
        <v>41</v>
      </c>
      <c r="W227" s="50" t="s">
        <v>42</v>
      </c>
      <c r="X227" s="50" t="s">
        <v>42</v>
      </c>
      <c r="Y227" s="57" t="s">
        <v>490</v>
      </c>
      <c r="Z227" s="63" t="s">
        <v>36</v>
      </c>
      <c r="AA227" s="62" t="s">
        <v>496</v>
      </c>
      <c r="AB227" s="62">
        <v>0.41666666666666669</v>
      </c>
      <c r="AC227" s="62">
        <v>0.58333333333333337</v>
      </c>
      <c r="AD227" s="62">
        <v>0.16666666666666666</v>
      </c>
      <c r="AE227" s="82">
        <v>1</v>
      </c>
      <c r="AF227" s="50">
        <v>4</v>
      </c>
      <c r="AG227" s="62">
        <v>0.16666666666666666</v>
      </c>
      <c r="AH227" s="60">
        <f t="shared" si="9"/>
        <v>0.66666666666666663</v>
      </c>
      <c r="AI227" s="4"/>
      <c r="AJ227" s="4"/>
    </row>
    <row r="228" spans="1:37" s="8" customFormat="1" ht="13.5" customHeight="1" x14ac:dyDescent="0.2">
      <c r="A228" s="50" t="s">
        <v>476</v>
      </c>
      <c r="B228" s="50">
        <v>31</v>
      </c>
      <c r="C228" s="52" t="s">
        <v>76</v>
      </c>
      <c r="D228" s="50" t="s">
        <v>1469</v>
      </c>
      <c r="E228" s="52">
        <v>42905</v>
      </c>
      <c r="F228" s="50" t="s">
        <v>1470</v>
      </c>
      <c r="G228" s="77" t="s">
        <v>1471</v>
      </c>
      <c r="H228" s="50"/>
      <c r="I228" s="80" t="s">
        <v>538</v>
      </c>
      <c r="J228" s="80" t="s">
        <v>524</v>
      </c>
      <c r="K228" s="50" t="s">
        <v>1472</v>
      </c>
      <c r="L228" s="50" t="s">
        <v>526</v>
      </c>
      <c r="M228" s="50" t="s">
        <v>1473</v>
      </c>
      <c r="N228" s="50" t="s">
        <v>1474</v>
      </c>
      <c r="O228" s="50" t="s">
        <v>1475</v>
      </c>
      <c r="P228" s="79" t="s">
        <v>1476</v>
      </c>
      <c r="Q228" s="80" t="s">
        <v>826</v>
      </c>
      <c r="R228" s="80" t="s">
        <v>826</v>
      </c>
      <c r="S228" s="50" t="s">
        <v>518</v>
      </c>
      <c r="T228" s="79"/>
      <c r="U228" s="50"/>
      <c r="V228" s="50" t="s">
        <v>41</v>
      </c>
      <c r="W228" s="50" t="s">
        <v>42</v>
      </c>
      <c r="X228" s="50" t="s">
        <v>42</v>
      </c>
      <c r="Y228" s="57" t="s">
        <v>504</v>
      </c>
      <c r="Z228" s="63" t="s">
        <v>36</v>
      </c>
      <c r="AA228" s="62" t="s">
        <v>496</v>
      </c>
      <c r="AB228" s="62">
        <v>0.41666666666666669</v>
      </c>
      <c r="AC228" s="62">
        <v>0.58333333333333337</v>
      </c>
      <c r="AD228" s="62">
        <v>0.16666666666666666</v>
      </c>
      <c r="AE228" s="82">
        <v>1</v>
      </c>
      <c r="AF228" s="50">
        <v>4</v>
      </c>
      <c r="AG228" s="62">
        <v>0.16666666666666666</v>
      </c>
      <c r="AH228" s="60">
        <f t="shared" si="9"/>
        <v>0.66666666666666663</v>
      </c>
      <c r="AI228" s="78">
        <v>1326</v>
      </c>
      <c r="AJ228" s="50"/>
    </row>
    <row r="229" spans="1:37" s="8" customFormat="1" ht="13.5" customHeight="1" x14ac:dyDescent="0.2">
      <c r="A229" s="50" t="s">
        <v>476</v>
      </c>
      <c r="B229" s="5">
        <v>31</v>
      </c>
      <c r="C229" s="52" t="s">
        <v>76</v>
      </c>
      <c r="D229" s="50" t="s">
        <v>1469</v>
      </c>
      <c r="E229" s="52">
        <v>42905</v>
      </c>
      <c r="F229" s="50" t="s">
        <v>1470</v>
      </c>
      <c r="G229" s="77" t="s">
        <v>1471</v>
      </c>
      <c r="H229" s="50"/>
      <c r="I229" s="80" t="s">
        <v>538</v>
      </c>
      <c r="J229" s="80" t="s">
        <v>524</v>
      </c>
      <c r="K229" s="50" t="s">
        <v>1478</v>
      </c>
      <c r="L229" s="50" t="s">
        <v>526</v>
      </c>
      <c r="M229" s="50" t="s">
        <v>1479</v>
      </c>
      <c r="N229" s="50">
        <v>1301</v>
      </c>
      <c r="O229" s="50" t="s">
        <v>941</v>
      </c>
      <c r="P229" s="79">
        <v>7115000</v>
      </c>
      <c r="Q229" s="50" t="s">
        <v>826</v>
      </c>
      <c r="R229" s="80" t="s">
        <v>826</v>
      </c>
      <c r="S229" s="50" t="s">
        <v>518</v>
      </c>
      <c r="T229" s="79" t="s">
        <v>1480</v>
      </c>
      <c r="U229" s="50"/>
      <c r="V229" s="50" t="s">
        <v>41</v>
      </c>
      <c r="W229" s="50" t="s">
        <v>42</v>
      </c>
      <c r="X229" s="50" t="s">
        <v>42</v>
      </c>
      <c r="Y229" s="115" t="s">
        <v>530</v>
      </c>
      <c r="Z229" s="63" t="s">
        <v>36</v>
      </c>
      <c r="AA229" s="62" t="s">
        <v>506</v>
      </c>
      <c r="AB229" s="62">
        <v>0.41666666666666669</v>
      </c>
      <c r="AC229" s="62">
        <v>0.68055555555555547</v>
      </c>
      <c r="AD229" s="62">
        <f>MOD(AC229-AB229,1)</f>
        <v>0.26388888888888878</v>
      </c>
      <c r="AE229" s="4">
        <v>1</v>
      </c>
      <c r="AF229" s="50">
        <v>4</v>
      </c>
      <c r="AG229" s="62">
        <f>MOD(AC229-AB229,1)</f>
        <v>0.26388888888888878</v>
      </c>
      <c r="AH229" s="60">
        <f t="shared" si="9"/>
        <v>1.0555555555555551</v>
      </c>
      <c r="AI229" s="4"/>
      <c r="AJ229" s="5"/>
    </row>
    <row r="230" spans="1:37" s="8" customFormat="1" ht="13.5" customHeight="1" x14ac:dyDescent="0.2">
      <c r="A230" s="50" t="s">
        <v>476</v>
      </c>
      <c r="B230" s="5">
        <v>31</v>
      </c>
      <c r="C230" s="52" t="s">
        <v>76</v>
      </c>
      <c r="D230" s="50" t="s">
        <v>1469</v>
      </c>
      <c r="E230" s="52">
        <v>42905</v>
      </c>
      <c r="F230" s="50" t="s">
        <v>1470</v>
      </c>
      <c r="G230" s="77" t="s">
        <v>1471</v>
      </c>
      <c r="H230" s="50"/>
      <c r="I230" s="80" t="s">
        <v>538</v>
      </c>
      <c r="J230" s="80" t="s">
        <v>524</v>
      </c>
      <c r="K230" s="50" t="s">
        <v>938</v>
      </c>
      <c r="L230" s="50" t="s">
        <v>526</v>
      </c>
      <c r="M230" s="50" t="s">
        <v>939</v>
      </c>
      <c r="N230" s="50">
        <v>1193</v>
      </c>
      <c r="O230" s="50" t="s">
        <v>940</v>
      </c>
      <c r="P230" s="79">
        <v>7130000</v>
      </c>
      <c r="Q230" s="80" t="s">
        <v>826</v>
      </c>
      <c r="R230" s="50" t="s">
        <v>826</v>
      </c>
      <c r="S230" s="50" t="s">
        <v>518</v>
      </c>
      <c r="T230" s="118" t="s">
        <v>1481</v>
      </c>
      <c r="U230" s="62" t="s">
        <v>1482</v>
      </c>
      <c r="V230" s="50" t="s">
        <v>41</v>
      </c>
      <c r="W230" s="50" t="s">
        <v>42</v>
      </c>
      <c r="X230" s="50" t="s">
        <v>42</v>
      </c>
      <c r="Y230" s="57" t="s">
        <v>490</v>
      </c>
      <c r="Z230" s="63" t="s">
        <v>36</v>
      </c>
      <c r="AA230" s="62" t="s">
        <v>496</v>
      </c>
      <c r="AB230" s="62">
        <v>0.41666666666666669</v>
      </c>
      <c r="AC230" s="62">
        <v>0.58333333333333337</v>
      </c>
      <c r="AD230" s="62">
        <v>0.16666666666666666</v>
      </c>
      <c r="AE230" s="82">
        <v>1</v>
      </c>
      <c r="AF230" s="50">
        <v>4</v>
      </c>
      <c r="AG230" s="62">
        <v>0.16666666666666666</v>
      </c>
      <c r="AH230" s="60">
        <f t="shared" si="9"/>
        <v>0.66666666666666663</v>
      </c>
      <c r="AI230" s="60"/>
      <c r="AJ230" s="5"/>
    </row>
    <row r="231" spans="1:37" s="8" customFormat="1" ht="13.5" customHeight="1" x14ac:dyDescent="0.25">
      <c r="A231" s="50" t="s">
        <v>476</v>
      </c>
      <c r="B231" s="5">
        <v>32</v>
      </c>
      <c r="C231" s="52" t="s">
        <v>76</v>
      </c>
      <c r="D231" s="50" t="s">
        <v>1483</v>
      </c>
      <c r="E231" s="68">
        <v>43283</v>
      </c>
      <c r="F231" s="5" t="s">
        <v>1484</v>
      </c>
      <c r="G231" s="196" t="s">
        <v>1485</v>
      </c>
      <c r="H231" s="4"/>
      <c r="I231" s="108" t="s">
        <v>593</v>
      </c>
      <c r="J231" s="5" t="s">
        <v>594</v>
      </c>
      <c r="K231" s="50" t="s">
        <v>1486</v>
      </c>
      <c r="L231" s="50" t="s">
        <v>596</v>
      </c>
      <c r="M231" s="5" t="s">
        <v>1487</v>
      </c>
      <c r="N231" s="5">
        <v>135</v>
      </c>
      <c r="O231" s="5" t="s">
        <v>30</v>
      </c>
      <c r="P231" s="5">
        <v>90020151</v>
      </c>
      <c r="Q231" s="50" t="s">
        <v>590</v>
      </c>
      <c r="R231" s="5" t="s">
        <v>591</v>
      </c>
      <c r="S231" s="5" t="s">
        <v>592</v>
      </c>
      <c r="T231" s="5" t="s">
        <v>1488</v>
      </c>
      <c r="U231" s="5" t="s">
        <v>1489</v>
      </c>
      <c r="V231" s="5" t="s">
        <v>35</v>
      </c>
      <c r="W231" s="5" t="s">
        <v>599</v>
      </c>
      <c r="X231" s="53" t="s">
        <v>1849</v>
      </c>
      <c r="Y231" s="57" t="s">
        <v>504</v>
      </c>
      <c r="Z231" s="4" t="s">
        <v>55</v>
      </c>
      <c r="AA231" s="62" t="s">
        <v>496</v>
      </c>
      <c r="AB231" s="62">
        <v>0.41666666666666669</v>
      </c>
      <c r="AC231" s="62">
        <v>0.58333333333333337</v>
      </c>
      <c r="AD231" s="62">
        <v>0.16666666666666666</v>
      </c>
      <c r="AE231" s="50">
        <v>1</v>
      </c>
      <c r="AF231" s="50">
        <v>4</v>
      </c>
      <c r="AG231" s="62">
        <v>0.16666666666666666</v>
      </c>
      <c r="AH231" s="60">
        <f t="shared" si="9"/>
        <v>0.66666666666666663</v>
      </c>
      <c r="AI231" s="4"/>
      <c r="AJ231" s="4"/>
    </row>
    <row r="232" spans="1:37" s="8" customFormat="1" ht="13.5" customHeight="1" x14ac:dyDescent="0.25">
      <c r="A232" s="50" t="s">
        <v>476</v>
      </c>
      <c r="B232" s="5">
        <v>32</v>
      </c>
      <c r="C232" s="52" t="s">
        <v>76</v>
      </c>
      <c r="D232" s="50" t="s">
        <v>1483</v>
      </c>
      <c r="E232" s="68">
        <v>43283</v>
      </c>
      <c r="F232" s="5" t="s">
        <v>1484</v>
      </c>
      <c r="G232" s="196" t="s">
        <v>1485</v>
      </c>
      <c r="H232" s="4"/>
      <c r="I232" s="108" t="s">
        <v>593</v>
      </c>
      <c r="J232" s="5" t="s">
        <v>594</v>
      </c>
      <c r="K232" s="50" t="s">
        <v>1490</v>
      </c>
      <c r="L232" s="50" t="s">
        <v>596</v>
      </c>
      <c r="M232" s="5" t="s">
        <v>1491</v>
      </c>
      <c r="N232" s="5">
        <v>38</v>
      </c>
      <c r="O232" s="5" t="s">
        <v>30</v>
      </c>
      <c r="P232" s="5">
        <v>90020160</v>
      </c>
      <c r="Q232" s="50" t="s">
        <v>590</v>
      </c>
      <c r="R232" s="5" t="s">
        <v>591</v>
      </c>
      <c r="S232" s="5" t="s">
        <v>592</v>
      </c>
      <c r="T232" s="5" t="s">
        <v>1492</v>
      </c>
      <c r="U232" s="5" t="s">
        <v>73</v>
      </c>
      <c r="V232" s="5" t="s">
        <v>35</v>
      </c>
      <c r="W232" s="5" t="s">
        <v>599</v>
      </c>
      <c r="X232" s="53" t="s">
        <v>1849</v>
      </c>
      <c r="Y232" s="57" t="s">
        <v>504</v>
      </c>
      <c r="Z232" s="4" t="s">
        <v>32</v>
      </c>
      <c r="AA232" s="62" t="s">
        <v>600</v>
      </c>
      <c r="AB232" s="62">
        <v>0.58333333333333337</v>
      </c>
      <c r="AC232" s="72">
        <v>0.70833333333333337</v>
      </c>
      <c r="AD232" s="72">
        <v>0.125</v>
      </c>
      <c r="AE232" s="50">
        <v>1</v>
      </c>
      <c r="AF232" s="50">
        <v>4</v>
      </c>
      <c r="AG232" s="72">
        <f>MOD(AC232-AB232,1)</f>
        <v>0.125</v>
      </c>
      <c r="AH232" s="60">
        <f t="shared" si="9"/>
        <v>0.5</v>
      </c>
      <c r="AI232" s="4"/>
      <c r="AJ232" s="4"/>
    </row>
    <row r="233" spans="1:37" s="8" customFormat="1" ht="13.5" customHeight="1" x14ac:dyDescent="0.2">
      <c r="A233" s="50" t="s">
        <v>476</v>
      </c>
      <c r="B233" s="5">
        <v>32</v>
      </c>
      <c r="C233" s="52" t="s">
        <v>76</v>
      </c>
      <c r="D233" s="50" t="s">
        <v>1483</v>
      </c>
      <c r="E233" s="68">
        <v>43283</v>
      </c>
      <c r="F233" s="5" t="s">
        <v>1484</v>
      </c>
      <c r="G233" s="196" t="s">
        <v>1485</v>
      </c>
      <c r="H233" s="4"/>
      <c r="I233" s="80" t="s">
        <v>583</v>
      </c>
      <c r="J233" s="50" t="s">
        <v>584</v>
      </c>
      <c r="K233" s="5" t="s">
        <v>1493</v>
      </c>
      <c r="L233" s="102" t="s">
        <v>586</v>
      </c>
      <c r="M233" s="50" t="s">
        <v>1494</v>
      </c>
      <c r="N233" s="162">
        <v>5200</v>
      </c>
      <c r="O233" s="50" t="s">
        <v>1495</v>
      </c>
      <c r="P233" s="5" t="s">
        <v>1496</v>
      </c>
      <c r="Q233" s="50" t="s">
        <v>590</v>
      </c>
      <c r="R233" s="50" t="s">
        <v>591</v>
      </c>
      <c r="S233" s="50" t="s">
        <v>592</v>
      </c>
      <c r="T233" s="4"/>
      <c r="U233" s="4"/>
      <c r="V233" s="5" t="s">
        <v>41</v>
      </c>
      <c r="W233" s="5" t="s">
        <v>2028</v>
      </c>
      <c r="X233" s="5" t="s">
        <v>303</v>
      </c>
      <c r="Y233" s="50" t="s">
        <v>605</v>
      </c>
      <c r="Z233" s="62" t="s">
        <v>36</v>
      </c>
      <c r="AA233" s="62" t="s">
        <v>496</v>
      </c>
      <c r="AB233" s="62">
        <v>0.41666666666666669</v>
      </c>
      <c r="AC233" s="62">
        <v>0.58333333333333337</v>
      </c>
      <c r="AD233" s="62">
        <v>0.16666666666666666</v>
      </c>
      <c r="AE233" s="50">
        <v>1</v>
      </c>
      <c r="AF233" s="50">
        <v>4</v>
      </c>
      <c r="AG233" s="62">
        <v>0.16666666666666666</v>
      </c>
      <c r="AH233" s="60">
        <f t="shared" si="9"/>
        <v>0.66666666666666663</v>
      </c>
      <c r="AI233" s="144"/>
      <c r="AJ233" s="4"/>
    </row>
    <row r="234" spans="1:37" s="8" customFormat="1" ht="13.5" customHeight="1" x14ac:dyDescent="0.2">
      <c r="A234" s="50" t="s">
        <v>476</v>
      </c>
      <c r="B234" s="5">
        <v>32</v>
      </c>
      <c r="C234" s="52" t="s">
        <v>76</v>
      </c>
      <c r="D234" s="50" t="s">
        <v>1483</v>
      </c>
      <c r="E234" s="68">
        <v>43283</v>
      </c>
      <c r="F234" s="5" t="s">
        <v>1484</v>
      </c>
      <c r="G234" s="196" t="s">
        <v>1485</v>
      </c>
      <c r="H234" s="4"/>
      <c r="I234" s="78" t="s">
        <v>511</v>
      </c>
      <c r="J234" s="80" t="s">
        <v>43</v>
      </c>
      <c r="K234" s="53" t="s">
        <v>612</v>
      </c>
      <c r="L234" s="50" t="s">
        <v>44</v>
      </c>
      <c r="M234" s="103" t="s">
        <v>1497</v>
      </c>
      <c r="N234" s="103">
        <v>99</v>
      </c>
      <c r="O234" s="103" t="s">
        <v>1498</v>
      </c>
      <c r="P234" s="103" t="s">
        <v>1499</v>
      </c>
      <c r="Q234" s="50" t="s">
        <v>590</v>
      </c>
      <c r="R234" s="50" t="s">
        <v>591</v>
      </c>
      <c r="S234" s="50" t="s">
        <v>592</v>
      </c>
      <c r="T234" s="4"/>
      <c r="U234" s="4"/>
      <c r="V234" s="5" t="s">
        <v>41</v>
      </c>
      <c r="W234" s="50" t="s">
        <v>42</v>
      </c>
      <c r="X234" s="50" t="s">
        <v>42</v>
      </c>
      <c r="Y234" s="115" t="s">
        <v>530</v>
      </c>
      <c r="Z234" s="4" t="s">
        <v>55</v>
      </c>
      <c r="AA234" s="62" t="s">
        <v>496</v>
      </c>
      <c r="AB234" s="62">
        <v>0.41666666666666669</v>
      </c>
      <c r="AC234" s="62">
        <v>0.58333333333333337</v>
      </c>
      <c r="AD234" s="62">
        <v>0.16666666666666666</v>
      </c>
      <c r="AE234" s="50">
        <v>1</v>
      </c>
      <c r="AF234" s="50">
        <v>4</v>
      </c>
      <c r="AG234" s="62">
        <v>0.16666666666666666</v>
      </c>
      <c r="AH234" s="60">
        <f t="shared" si="9"/>
        <v>0.66666666666666663</v>
      </c>
      <c r="AI234" s="4"/>
      <c r="AJ234" s="4"/>
      <c r="AK234" s="61"/>
    </row>
    <row r="235" spans="1:37" s="8" customFormat="1" ht="13.5" customHeight="1" x14ac:dyDescent="0.25">
      <c r="A235" s="50" t="s">
        <v>476</v>
      </c>
      <c r="B235" s="5">
        <v>32</v>
      </c>
      <c r="C235" s="52" t="s">
        <v>76</v>
      </c>
      <c r="D235" s="50" t="s">
        <v>1483</v>
      </c>
      <c r="E235" s="68">
        <v>43283</v>
      </c>
      <c r="F235" s="5" t="s">
        <v>1484</v>
      </c>
      <c r="G235" s="196" t="s">
        <v>1485</v>
      </c>
      <c r="H235" s="4"/>
      <c r="I235" s="108" t="s">
        <v>593</v>
      </c>
      <c r="J235" s="5" t="s">
        <v>594</v>
      </c>
      <c r="K235" s="50" t="s">
        <v>1500</v>
      </c>
      <c r="L235" s="50" t="s">
        <v>596</v>
      </c>
      <c r="M235" s="5" t="s">
        <v>1501</v>
      </c>
      <c r="N235" s="5">
        <v>303</v>
      </c>
      <c r="O235" s="5" t="s">
        <v>30</v>
      </c>
      <c r="P235" s="5">
        <v>90020160</v>
      </c>
      <c r="Q235" s="50" t="s">
        <v>590</v>
      </c>
      <c r="R235" s="5" t="s">
        <v>591</v>
      </c>
      <c r="S235" s="5" t="s">
        <v>592</v>
      </c>
      <c r="T235" s="5">
        <v>5132125090</v>
      </c>
      <c r="U235" s="5" t="s">
        <v>1502</v>
      </c>
      <c r="V235" s="5" t="s">
        <v>35</v>
      </c>
      <c r="W235" s="5" t="s">
        <v>599</v>
      </c>
      <c r="X235" s="53" t="s">
        <v>1849</v>
      </c>
      <c r="Y235" s="115" t="s">
        <v>530</v>
      </c>
      <c r="Z235" s="4" t="s">
        <v>32</v>
      </c>
      <c r="AA235" s="62" t="s">
        <v>600</v>
      </c>
      <c r="AB235" s="62">
        <v>0.58333333333333337</v>
      </c>
      <c r="AC235" s="72">
        <v>0.70833333333333337</v>
      </c>
      <c r="AD235" s="72">
        <v>0.125</v>
      </c>
      <c r="AE235" s="50">
        <v>1</v>
      </c>
      <c r="AF235" s="50">
        <v>4</v>
      </c>
      <c r="AG235" s="72">
        <f>MOD(AC235-AB235,1)</f>
        <v>0.125</v>
      </c>
      <c r="AH235" s="60">
        <f t="shared" si="9"/>
        <v>0.5</v>
      </c>
      <c r="AI235" s="4"/>
      <c r="AJ235" s="4"/>
    </row>
    <row r="236" spans="1:37" s="8" customFormat="1" ht="13.5" customHeight="1" x14ac:dyDescent="0.25">
      <c r="A236" s="50" t="s">
        <v>476</v>
      </c>
      <c r="B236" s="5">
        <v>32</v>
      </c>
      <c r="C236" s="52" t="s">
        <v>76</v>
      </c>
      <c r="D236" s="50" t="s">
        <v>1483</v>
      </c>
      <c r="E236" s="68">
        <v>43283</v>
      </c>
      <c r="F236" s="5" t="s">
        <v>1484</v>
      </c>
      <c r="G236" s="196" t="s">
        <v>1485</v>
      </c>
      <c r="H236" s="4"/>
      <c r="I236" s="108" t="s">
        <v>593</v>
      </c>
      <c r="J236" s="5" t="s">
        <v>594</v>
      </c>
      <c r="K236" s="50" t="s">
        <v>1503</v>
      </c>
      <c r="L236" s="50" t="s">
        <v>596</v>
      </c>
      <c r="M236" s="5" t="s">
        <v>1504</v>
      </c>
      <c r="N236" s="5">
        <v>86</v>
      </c>
      <c r="O236" s="5" t="s">
        <v>30</v>
      </c>
      <c r="P236" s="5">
        <v>90010221</v>
      </c>
      <c r="Q236" s="50" t="s">
        <v>590</v>
      </c>
      <c r="R236" s="5" t="s">
        <v>591</v>
      </c>
      <c r="S236" s="5" t="s">
        <v>592</v>
      </c>
      <c r="T236" s="5" t="s">
        <v>1505</v>
      </c>
      <c r="U236" s="5" t="s">
        <v>72</v>
      </c>
      <c r="V236" s="5" t="s">
        <v>35</v>
      </c>
      <c r="W236" s="5" t="s">
        <v>599</v>
      </c>
      <c r="X236" s="53" t="s">
        <v>1849</v>
      </c>
      <c r="Y236" s="57" t="s">
        <v>490</v>
      </c>
      <c r="Z236" s="4" t="s">
        <v>55</v>
      </c>
      <c r="AA236" s="62" t="s">
        <v>496</v>
      </c>
      <c r="AB236" s="62">
        <v>0.41666666666666669</v>
      </c>
      <c r="AC236" s="62">
        <v>0.58333333333333337</v>
      </c>
      <c r="AD236" s="62">
        <v>0.16666666666666666</v>
      </c>
      <c r="AE236" s="50">
        <v>1</v>
      </c>
      <c r="AF236" s="50">
        <v>4</v>
      </c>
      <c r="AG236" s="62">
        <v>0.16666666666666666</v>
      </c>
      <c r="AH236" s="60">
        <f t="shared" si="9"/>
        <v>0.66666666666666663</v>
      </c>
      <c r="AI236" s="4"/>
      <c r="AJ236" s="4"/>
    </row>
    <row r="237" spans="1:37" s="8" customFormat="1" ht="13.5" customHeight="1" x14ac:dyDescent="0.25">
      <c r="A237" s="50" t="s">
        <v>476</v>
      </c>
      <c r="B237" s="5">
        <v>32</v>
      </c>
      <c r="C237" s="52" t="s">
        <v>76</v>
      </c>
      <c r="D237" s="50" t="s">
        <v>1483</v>
      </c>
      <c r="E237" s="68">
        <v>43283</v>
      </c>
      <c r="F237" s="5" t="s">
        <v>1484</v>
      </c>
      <c r="G237" s="196" t="s">
        <v>1485</v>
      </c>
      <c r="H237" s="4"/>
      <c r="I237" s="108" t="s">
        <v>593</v>
      </c>
      <c r="J237" s="50" t="s">
        <v>594</v>
      </c>
      <c r="K237" s="50" t="s">
        <v>1506</v>
      </c>
      <c r="L237" s="50" t="s">
        <v>596</v>
      </c>
      <c r="M237" s="50" t="s">
        <v>1507</v>
      </c>
      <c r="N237" s="50">
        <v>1454</v>
      </c>
      <c r="O237" s="50" t="s">
        <v>30</v>
      </c>
      <c r="P237" s="50">
        <v>90020011</v>
      </c>
      <c r="Q237" s="50" t="s">
        <v>590</v>
      </c>
      <c r="R237" s="50" t="s">
        <v>591</v>
      </c>
      <c r="S237" s="50" t="s">
        <v>592</v>
      </c>
      <c r="T237" s="50" t="s">
        <v>1508</v>
      </c>
      <c r="U237" s="50" t="s">
        <v>1509</v>
      </c>
      <c r="V237" s="50" t="s">
        <v>35</v>
      </c>
      <c r="W237" s="5" t="s">
        <v>599</v>
      </c>
      <c r="X237" s="53" t="s">
        <v>1849</v>
      </c>
      <c r="Y237" s="57" t="s">
        <v>490</v>
      </c>
      <c r="Z237" s="4" t="s">
        <v>32</v>
      </c>
      <c r="AA237" s="62" t="s">
        <v>600</v>
      </c>
      <c r="AB237" s="62">
        <v>0.58333333333333337</v>
      </c>
      <c r="AC237" s="72">
        <v>0.70833333333333337</v>
      </c>
      <c r="AD237" s="72">
        <v>0.125</v>
      </c>
      <c r="AE237" s="50">
        <v>1</v>
      </c>
      <c r="AF237" s="50">
        <v>4</v>
      </c>
      <c r="AG237" s="72">
        <f>MOD(AC237-AB237,1)</f>
        <v>0.125</v>
      </c>
      <c r="AH237" s="60">
        <f t="shared" si="9"/>
        <v>0.5</v>
      </c>
      <c r="AI237" s="4"/>
      <c r="AJ237" s="4"/>
    </row>
    <row r="238" spans="1:37" s="8" customFormat="1" ht="13.5" customHeight="1" x14ac:dyDescent="0.2">
      <c r="A238" s="50" t="s">
        <v>476</v>
      </c>
      <c r="B238" s="50">
        <v>33</v>
      </c>
      <c r="C238" s="52" t="s">
        <v>76</v>
      </c>
      <c r="D238" s="50" t="s">
        <v>1510</v>
      </c>
      <c r="E238" s="52">
        <v>43088</v>
      </c>
      <c r="F238" s="50" t="s">
        <v>1511</v>
      </c>
      <c r="G238" s="77" t="s">
        <v>1512</v>
      </c>
      <c r="H238" s="50"/>
      <c r="I238" s="78" t="s">
        <v>1386</v>
      </c>
      <c r="J238" s="50" t="s">
        <v>1387</v>
      </c>
      <c r="K238" s="50" t="s">
        <v>1513</v>
      </c>
      <c r="L238" s="50" t="s">
        <v>1389</v>
      </c>
      <c r="M238" s="50" t="s">
        <v>1514</v>
      </c>
      <c r="N238" s="50">
        <v>3499</v>
      </c>
      <c r="O238" s="50" t="s">
        <v>1515</v>
      </c>
      <c r="P238" s="79" t="s">
        <v>1516</v>
      </c>
      <c r="Q238" s="50" t="s">
        <v>1262</v>
      </c>
      <c r="R238" s="50" t="s">
        <v>1517</v>
      </c>
      <c r="S238" s="50" t="s">
        <v>518</v>
      </c>
      <c r="T238" s="79" t="s">
        <v>1518</v>
      </c>
      <c r="U238" s="50"/>
      <c r="V238" s="50" t="s">
        <v>41</v>
      </c>
      <c r="W238" s="120" t="s">
        <v>2029</v>
      </c>
      <c r="X238" s="50" t="s">
        <v>1114</v>
      </c>
      <c r="Y238" s="115" t="s">
        <v>530</v>
      </c>
      <c r="Z238" s="63" t="s">
        <v>36</v>
      </c>
      <c r="AA238" s="62" t="s">
        <v>506</v>
      </c>
      <c r="AB238" s="62">
        <v>0.41666666666666669</v>
      </c>
      <c r="AC238" s="62">
        <v>0.68055555555555547</v>
      </c>
      <c r="AD238" s="62">
        <f>MOD(AC238-AB238,1)</f>
        <v>0.26388888888888878</v>
      </c>
      <c r="AE238" s="4">
        <v>1</v>
      </c>
      <c r="AF238" s="50">
        <v>4</v>
      </c>
      <c r="AG238" s="62">
        <f>MOD(AC238-AB238,1)</f>
        <v>0.26388888888888878</v>
      </c>
      <c r="AH238" s="60">
        <f t="shared" si="9"/>
        <v>1.0555555555555551</v>
      </c>
      <c r="AI238" s="4"/>
      <c r="AJ238" s="4"/>
    </row>
    <row r="239" spans="1:37" s="8" customFormat="1" ht="13.5" customHeight="1" x14ac:dyDescent="0.2">
      <c r="A239" s="50" t="s">
        <v>476</v>
      </c>
      <c r="B239" s="50">
        <v>33</v>
      </c>
      <c r="C239" s="52" t="s">
        <v>76</v>
      </c>
      <c r="D239" s="50" t="s">
        <v>1510</v>
      </c>
      <c r="E239" s="52">
        <v>43088</v>
      </c>
      <c r="F239" s="50" t="s">
        <v>1511</v>
      </c>
      <c r="G239" s="77" t="s">
        <v>1512</v>
      </c>
      <c r="H239" s="50"/>
      <c r="I239" s="78" t="s">
        <v>1386</v>
      </c>
      <c r="J239" s="50" t="s">
        <v>1387</v>
      </c>
      <c r="K239" s="50" t="s">
        <v>1519</v>
      </c>
      <c r="L239" s="50" t="s">
        <v>1389</v>
      </c>
      <c r="M239" s="50" t="s">
        <v>1520</v>
      </c>
      <c r="N239" s="50">
        <v>2001</v>
      </c>
      <c r="O239" s="50" t="s">
        <v>1521</v>
      </c>
      <c r="P239" s="79" t="s">
        <v>1522</v>
      </c>
      <c r="Q239" s="50" t="s">
        <v>1262</v>
      </c>
      <c r="R239" s="50" t="s">
        <v>1263</v>
      </c>
      <c r="S239" s="50" t="s">
        <v>518</v>
      </c>
      <c r="T239" s="79" t="s">
        <v>1523</v>
      </c>
      <c r="U239" s="50"/>
      <c r="V239" s="50" t="s">
        <v>41</v>
      </c>
      <c r="W239" s="120" t="s">
        <v>2029</v>
      </c>
      <c r="X239" s="50" t="s">
        <v>1114</v>
      </c>
      <c r="Y239" s="57" t="s">
        <v>490</v>
      </c>
      <c r="Z239" s="63" t="s">
        <v>36</v>
      </c>
      <c r="AA239" s="62" t="s">
        <v>496</v>
      </c>
      <c r="AB239" s="62">
        <v>0.41666666666666669</v>
      </c>
      <c r="AC239" s="62">
        <v>0.58333333333333337</v>
      </c>
      <c r="AD239" s="62">
        <v>0.16666666666666666</v>
      </c>
      <c r="AE239" s="82">
        <v>1</v>
      </c>
      <c r="AF239" s="50">
        <v>4</v>
      </c>
      <c r="AG239" s="62">
        <v>0.16666666666666666</v>
      </c>
      <c r="AH239" s="60">
        <f t="shared" si="9"/>
        <v>0.66666666666666663</v>
      </c>
      <c r="AI239" s="60"/>
      <c r="AJ239" s="4"/>
    </row>
    <row r="240" spans="1:37" s="8" customFormat="1" ht="13.5" customHeight="1" x14ac:dyDescent="0.2">
      <c r="A240" s="50" t="s">
        <v>476</v>
      </c>
      <c r="B240" s="50">
        <v>33</v>
      </c>
      <c r="C240" s="52" t="s">
        <v>76</v>
      </c>
      <c r="D240" s="50" t="s">
        <v>1510</v>
      </c>
      <c r="E240" s="52">
        <v>43088</v>
      </c>
      <c r="F240" s="50" t="s">
        <v>1511</v>
      </c>
      <c r="G240" s="77" t="s">
        <v>1512</v>
      </c>
      <c r="H240" s="4"/>
      <c r="I240" s="78" t="s">
        <v>1386</v>
      </c>
      <c r="J240" s="50" t="s">
        <v>1387</v>
      </c>
      <c r="K240" s="4" t="s">
        <v>1524</v>
      </c>
      <c r="L240" s="50" t="s">
        <v>1389</v>
      </c>
      <c r="M240" s="106" t="s">
        <v>1525</v>
      </c>
      <c r="N240" s="4">
        <v>1389</v>
      </c>
      <c r="O240" s="106" t="s">
        <v>30</v>
      </c>
      <c r="P240" s="4" t="s">
        <v>1905</v>
      </c>
      <c r="Q240" s="50" t="s">
        <v>1262</v>
      </c>
      <c r="R240" s="4" t="s">
        <v>1268</v>
      </c>
      <c r="S240" s="50" t="s">
        <v>518</v>
      </c>
      <c r="T240" s="4">
        <v>1145147020</v>
      </c>
      <c r="U240" s="4"/>
      <c r="V240" s="50" t="s">
        <v>41</v>
      </c>
      <c r="W240" s="120" t="s">
        <v>2029</v>
      </c>
      <c r="X240" s="50" t="s">
        <v>1114</v>
      </c>
      <c r="Y240" s="57" t="s">
        <v>504</v>
      </c>
      <c r="Z240" s="63" t="s">
        <v>36</v>
      </c>
      <c r="AA240" s="62" t="s">
        <v>506</v>
      </c>
      <c r="AB240" s="62">
        <v>0.41666666666666669</v>
      </c>
      <c r="AC240" s="62">
        <v>0.68055555555555547</v>
      </c>
      <c r="AD240" s="62">
        <f>MOD(AC240-AB240,1)</f>
        <v>0.26388888888888878</v>
      </c>
      <c r="AE240" s="4">
        <v>1</v>
      </c>
      <c r="AF240" s="50">
        <v>4</v>
      </c>
      <c r="AG240" s="62">
        <f>MOD(AC240-AB240,1)</f>
        <v>0.26388888888888878</v>
      </c>
      <c r="AH240" s="60">
        <f t="shared" si="9"/>
        <v>1.0555555555555551</v>
      </c>
      <c r="AI240" s="4"/>
      <c r="AJ240" s="4"/>
    </row>
    <row r="241" spans="1:37" s="8" customFormat="1" ht="13.5" customHeight="1" x14ac:dyDescent="0.2">
      <c r="A241" s="50" t="s">
        <v>476</v>
      </c>
      <c r="B241" s="5">
        <v>34</v>
      </c>
      <c r="C241" s="52" t="s">
        <v>76</v>
      </c>
      <c r="D241" s="50" t="s">
        <v>1526</v>
      </c>
      <c r="E241" s="75">
        <v>43619</v>
      </c>
      <c r="F241" s="76" t="s">
        <v>1527</v>
      </c>
      <c r="G241" s="77" t="s">
        <v>1528</v>
      </c>
      <c r="H241" s="50"/>
      <c r="I241" s="78" t="s">
        <v>511</v>
      </c>
      <c r="J241" s="80" t="s">
        <v>43</v>
      </c>
      <c r="K241" s="50" t="s">
        <v>1529</v>
      </c>
      <c r="L241" s="50" t="s">
        <v>44</v>
      </c>
      <c r="M241" s="50" t="s">
        <v>1530</v>
      </c>
      <c r="N241" s="50" t="s">
        <v>33</v>
      </c>
      <c r="O241" s="50" t="s">
        <v>1113</v>
      </c>
      <c r="P241" s="79" t="s">
        <v>1531</v>
      </c>
      <c r="Q241" s="50" t="s">
        <v>516</v>
      </c>
      <c r="R241" s="63" t="s">
        <v>40</v>
      </c>
      <c r="S241" s="50" t="s">
        <v>518</v>
      </c>
      <c r="T241" s="118"/>
      <c r="U241" s="63"/>
      <c r="V241" s="50" t="s">
        <v>41</v>
      </c>
      <c r="W241" s="50" t="s">
        <v>42</v>
      </c>
      <c r="X241" s="50" t="s">
        <v>42</v>
      </c>
      <c r="Y241" s="50" t="s">
        <v>1532</v>
      </c>
      <c r="Z241" s="63"/>
      <c r="AA241" s="62"/>
      <c r="AB241" s="62"/>
      <c r="AC241" s="62"/>
      <c r="AD241" s="59"/>
      <c r="AE241" s="82"/>
      <c r="AF241" s="50"/>
      <c r="AG241" s="109"/>
      <c r="AH241" s="60"/>
      <c r="AI241" s="78">
        <v>2062</v>
      </c>
      <c r="AJ241" s="4" t="s">
        <v>1533</v>
      </c>
    </row>
    <row r="242" spans="1:37" s="8" customFormat="1" ht="13.5" customHeight="1" x14ac:dyDescent="0.2">
      <c r="A242" s="50" t="s">
        <v>476</v>
      </c>
      <c r="B242" s="5">
        <v>34</v>
      </c>
      <c r="C242" s="52" t="s">
        <v>76</v>
      </c>
      <c r="D242" s="50" t="s">
        <v>1526</v>
      </c>
      <c r="E242" s="75">
        <v>43619</v>
      </c>
      <c r="F242" s="76" t="s">
        <v>1527</v>
      </c>
      <c r="G242" s="77" t="s">
        <v>1528</v>
      </c>
      <c r="H242" s="50"/>
      <c r="I242" s="78" t="s">
        <v>511</v>
      </c>
      <c r="J242" s="80" t="s">
        <v>43</v>
      </c>
      <c r="K242" s="50" t="s">
        <v>1534</v>
      </c>
      <c r="L242" s="50" t="s">
        <v>44</v>
      </c>
      <c r="M242" s="50" t="s">
        <v>1535</v>
      </c>
      <c r="N242" s="50">
        <v>3900</v>
      </c>
      <c r="O242" s="50" t="s">
        <v>1536</v>
      </c>
      <c r="P242" s="79" t="s">
        <v>1537</v>
      </c>
      <c r="Q242" s="50" t="s">
        <v>516</v>
      </c>
      <c r="R242" s="63" t="s">
        <v>1538</v>
      </c>
      <c r="S242" s="50" t="s">
        <v>518</v>
      </c>
      <c r="T242" s="118"/>
      <c r="U242" s="63"/>
      <c r="V242" s="50" t="s">
        <v>41</v>
      </c>
      <c r="W242" s="50" t="s">
        <v>42</v>
      </c>
      <c r="X242" s="50" t="s">
        <v>42</v>
      </c>
      <c r="Y242" s="50" t="s">
        <v>1532</v>
      </c>
      <c r="Z242" s="63"/>
      <c r="AA242" s="62"/>
      <c r="AB242" s="62"/>
      <c r="AC242" s="62"/>
      <c r="AD242" s="59"/>
      <c r="AE242" s="82"/>
      <c r="AF242" s="50"/>
      <c r="AG242" s="109"/>
      <c r="AH242" s="60"/>
      <c r="AI242" s="78">
        <v>1279</v>
      </c>
      <c r="AJ242" s="4" t="s">
        <v>1539</v>
      </c>
    </row>
    <row r="243" spans="1:37" s="8" customFormat="1" ht="13.5" customHeight="1" x14ac:dyDescent="0.2">
      <c r="A243" s="50" t="s">
        <v>476</v>
      </c>
      <c r="B243" s="5">
        <v>34</v>
      </c>
      <c r="C243" s="52" t="s">
        <v>76</v>
      </c>
      <c r="D243" s="50" t="s">
        <v>1526</v>
      </c>
      <c r="E243" s="75">
        <v>43619</v>
      </c>
      <c r="F243" s="76" t="s">
        <v>1527</v>
      </c>
      <c r="G243" s="77" t="s">
        <v>1528</v>
      </c>
      <c r="H243" s="50"/>
      <c r="I243" s="80" t="s">
        <v>538</v>
      </c>
      <c r="J243" s="50" t="s">
        <v>655</v>
      </c>
      <c r="K243" s="50" t="s">
        <v>1540</v>
      </c>
      <c r="L243" s="50" t="s">
        <v>526</v>
      </c>
      <c r="M243" s="50" t="s">
        <v>1541</v>
      </c>
      <c r="N243" s="50">
        <v>2013</v>
      </c>
      <c r="O243" s="50" t="s">
        <v>1542</v>
      </c>
      <c r="P243" s="79" t="s">
        <v>1543</v>
      </c>
      <c r="Q243" s="50" t="s">
        <v>516</v>
      </c>
      <c r="R243" s="50" t="s">
        <v>40</v>
      </c>
      <c r="S243" s="50" t="s">
        <v>518</v>
      </c>
      <c r="T243" s="79"/>
      <c r="U243" s="50"/>
      <c r="V243" s="62" t="s">
        <v>41</v>
      </c>
      <c r="W243" s="50" t="s">
        <v>42</v>
      </c>
      <c r="X243" s="50" t="s">
        <v>42</v>
      </c>
      <c r="Y243" s="50" t="s">
        <v>1532</v>
      </c>
      <c r="Z243" s="63"/>
      <c r="AA243" s="62"/>
      <c r="AB243" s="62"/>
      <c r="AC243" s="62"/>
      <c r="AD243" s="59"/>
      <c r="AE243" s="82"/>
      <c r="AF243" s="50"/>
      <c r="AG243" s="109"/>
      <c r="AH243" s="60"/>
      <c r="AI243" s="78">
        <v>1305</v>
      </c>
      <c r="AJ243" s="4"/>
    </row>
    <row r="244" spans="1:37" s="8" customFormat="1" ht="13.5" customHeight="1" x14ac:dyDescent="0.2">
      <c r="A244" s="50" t="s">
        <v>476</v>
      </c>
      <c r="B244" s="5">
        <v>34</v>
      </c>
      <c r="C244" s="52" t="s">
        <v>76</v>
      </c>
      <c r="D244" s="50" t="s">
        <v>1526</v>
      </c>
      <c r="E244" s="75">
        <v>43619</v>
      </c>
      <c r="F244" s="76" t="s">
        <v>1527</v>
      </c>
      <c r="G244" s="77" t="s">
        <v>1528</v>
      </c>
      <c r="H244" s="50"/>
      <c r="I244" s="80" t="s">
        <v>538</v>
      </c>
      <c r="J244" s="50" t="s">
        <v>655</v>
      </c>
      <c r="K244" s="50" t="s">
        <v>1544</v>
      </c>
      <c r="L244" s="50" t="s">
        <v>526</v>
      </c>
      <c r="M244" s="50" t="s">
        <v>1545</v>
      </c>
      <c r="N244" s="50">
        <v>1400</v>
      </c>
      <c r="O244" s="50" t="s">
        <v>1546</v>
      </c>
      <c r="P244" s="79" t="s">
        <v>1547</v>
      </c>
      <c r="Q244" s="50" t="s">
        <v>516</v>
      </c>
      <c r="R244" s="50" t="s">
        <v>40</v>
      </c>
      <c r="S244" s="50" t="s">
        <v>518</v>
      </c>
      <c r="T244" s="79"/>
      <c r="U244" s="50"/>
      <c r="V244" s="62" t="s">
        <v>41</v>
      </c>
      <c r="W244" s="50" t="s">
        <v>42</v>
      </c>
      <c r="X244" s="50" t="s">
        <v>42</v>
      </c>
      <c r="Y244" s="50" t="s">
        <v>1548</v>
      </c>
      <c r="Z244" s="63"/>
      <c r="AA244" s="62"/>
      <c r="AB244" s="62"/>
      <c r="AC244" s="62"/>
      <c r="AD244" s="59"/>
      <c r="AE244" s="82"/>
      <c r="AF244" s="50"/>
      <c r="AG244" s="109"/>
      <c r="AH244" s="60"/>
      <c r="AI244" s="50">
        <v>1311</v>
      </c>
      <c r="AJ244" s="4"/>
    </row>
    <row r="245" spans="1:37" s="8" customFormat="1" ht="13.5" customHeight="1" x14ac:dyDescent="0.2">
      <c r="A245" s="50" t="s">
        <v>476</v>
      </c>
      <c r="B245" s="5">
        <v>34</v>
      </c>
      <c r="C245" s="52" t="s">
        <v>76</v>
      </c>
      <c r="D245" s="50" t="s">
        <v>1526</v>
      </c>
      <c r="E245" s="75">
        <v>43619</v>
      </c>
      <c r="F245" s="76" t="s">
        <v>1527</v>
      </c>
      <c r="G245" s="77" t="s">
        <v>1528</v>
      </c>
      <c r="H245" s="50"/>
      <c r="I245" s="240" t="s">
        <v>703</v>
      </c>
      <c r="J245" s="50" t="s">
        <v>704</v>
      </c>
      <c r="K245" s="50" t="s">
        <v>1549</v>
      </c>
      <c r="L245" s="50" t="s">
        <v>706</v>
      </c>
      <c r="M245" s="50" t="s">
        <v>1550</v>
      </c>
      <c r="N245" s="50">
        <v>940</v>
      </c>
      <c r="O245" s="50" t="s">
        <v>1551</v>
      </c>
      <c r="P245" s="79" t="s">
        <v>1552</v>
      </c>
      <c r="Q245" s="50" t="s">
        <v>516</v>
      </c>
      <c r="R245" s="63" t="s">
        <v>1538</v>
      </c>
      <c r="S245" s="50" t="s">
        <v>518</v>
      </c>
      <c r="T245" s="118"/>
      <c r="U245" s="63"/>
      <c r="V245" s="62" t="s">
        <v>41</v>
      </c>
      <c r="W245" s="50" t="s">
        <v>42</v>
      </c>
      <c r="X245" s="50" t="s">
        <v>42</v>
      </c>
      <c r="Y245" s="50" t="s">
        <v>1548</v>
      </c>
      <c r="Z245" s="63"/>
      <c r="AA245" s="62"/>
      <c r="AB245" s="62"/>
      <c r="AC245" s="62"/>
      <c r="AD245" s="59"/>
      <c r="AE245" s="82"/>
      <c r="AF245" s="50"/>
      <c r="AG245" s="109"/>
      <c r="AH245" s="60"/>
      <c r="AI245" s="60"/>
      <c r="AJ245" s="4"/>
    </row>
    <row r="246" spans="1:37" s="8" customFormat="1" ht="13.5" customHeight="1" x14ac:dyDescent="0.2">
      <c r="A246" s="50" t="s">
        <v>476</v>
      </c>
      <c r="B246" s="5">
        <v>34</v>
      </c>
      <c r="C246" s="52" t="s">
        <v>76</v>
      </c>
      <c r="D246" s="50" t="s">
        <v>1526</v>
      </c>
      <c r="E246" s="75">
        <v>43619</v>
      </c>
      <c r="F246" s="76" t="s">
        <v>1527</v>
      </c>
      <c r="G246" s="77" t="s">
        <v>1528</v>
      </c>
      <c r="H246" s="50"/>
      <c r="I246" s="240" t="s">
        <v>703</v>
      </c>
      <c r="J246" s="50" t="s">
        <v>704</v>
      </c>
      <c r="K246" s="50" t="s">
        <v>1553</v>
      </c>
      <c r="L246" s="50" t="s">
        <v>706</v>
      </c>
      <c r="M246" s="50" t="s">
        <v>1554</v>
      </c>
      <c r="N246" s="50">
        <v>705</v>
      </c>
      <c r="O246" s="50" t="s">
        <v>1555</v>
      </c>
      <c r="P246" s="79" t="s">
        <v>1556</v>
      </c>
      <c r="Q246" s="50" t="s">
        <v>516</v>
      </c>
      <c r="R246" s="63" t="s">
        <v>1557</v>
      </c>
      <c r="S246" s="50" t="s">
        <v>518</v>
      </c>
      <c r="T246" s="118"/>
      <c r="U246" s="63"/>
      <c r="V246" s="62" t="s">
        <v>41</v>
      </c>
      <c r="W246" s="50" t="s">
        <v>42</v>
      </c>
      <c r="X246" s="50" t="s">
        <v>42</v>
      </c>
      <c r="Y246" s="50" t="s">
        <v>1548</v>
      </c>
      <c r="Z246" s="63"/>
      <c r="AA246" s="62"/>
      <c r="AB246" s="62"/>
      <c r="AC246" s="62"/>
      <c r="AD246" s="59"/>
      <c r="AE246" s="82"/>
      <c r="AF246" s="50"/>
      <c r="AG246" s="109"/>
      <c r="AH246" s="60"/>
      <c r="AI246" s="60"/>
      <c r="AJ246" s="4"/>
    </row>
    <row r="247" spans="1:37" s="8" customFormat="1" ht="13.5" customHeight="1" x14ac:dyDescent="0.25">
      <c r="A247" s="50" t="s">
        <v>476</v>
      </c>
      <c r="B247" s="5">
        <v>34</v>
      </c>
      <c r="C247" s="52" t="s">
        <v>76</v>
      </c>
      <c r="D247" s="50" t="s">
        <v>1526</v>
      </c>
      <c r="E247" s="75">
        <v>43619</v>
      </c>
      <c r="F247" s="76" t="s">
        <v>1527</v>
      </c>
      <c r="G247" s="77" t="s">
        <v>1528</v>
      </c>
      <c r="H247" s="50"/>
      <c r="I247" s="78" t="s">
        <v>511</v>
      </c>
      <c r="J247" s="80" t="s">
        <v>43</v>
      </c>
      <c r="K247" s="53" t="s">
        <v>1558</v>
      </c>
      <c r="L247" s="50" t="s">
        <v>44</v>
      </c>
      <c r="M247" s="4" t="s">
        <v>1559</v>
      </c>
      <c r="N247" s="4" t="s">
        <v>33</v>
      </c>
      <c r="O247" s="4" t="s">
        <v>1560</v>
      </c>
      <c r="P247" s="4" t="s">
        <v>1561</v>
      </c>
      <c r="Q247" s="50" t="s">
        <v>516</v>
      </c>
      <c r="R247" s="63" t="s">
        <v>40</v>
      </c>
      <c r="S247" s="50" t="s">
        <v>518</v>
      </c>
      <c r="T247" s="118" t="s">
        <v>1562</v>
      </c>
      <c r="U247" s="63"/>
      <c r="V247" s="62" t="s">
        <v>41</v>
      </c>
      <c r="W247" s="50" t="s">
        <v>42</v>
      </c>
      <c r="X247" s="50" t="s">
        <v>42</v>
      </c>
      <c r="Y247" s="50" t="s">
        <v>1548</v>
      </c>
      <c r="AA247" s="4"/>
      <c r="AB247" s="4"/>
      <c r="AC247" s="4"/>
      <c r="AD247" s="4"/>
      <c r="AE247" s="4"/>
      <c r="AF247" s="4"/>
      <c r="AG247" s="4"/>
      <c r="AH247" s="4"/>
      <c r="AI247" s="65">
        <v>1058</v>
      </c>
      <c r="AJ247" s="4" t="s">
        <v>1563</v>
      </c>
      <c r="AK247"/>
    </row>
    <row r="248" spans="1:37" s="8" customFormat="1" ht="13.5" customHeight="1" x14ac:dyDescent="0.25">
      <c r="A248" s="50" t="s">
        <v>476</v>
      </c>
      <c r="B248" s="5">
        <v>34</v>
      </c>
      <c r="C248" s="52" t="s">
        <v>76</v>
      </c>
      <c r="D248" s="50" t="s">
        <v>1526</v>
      </c>
      <c r="E248" s="75">
        <v>43619</v>
      </c>
      <c r="F248" s="76" t="s">
        <v>1527</v>
      </c>
      <c r="G248" s="77" t="s">
        <v>1528</v>
      </c>
      <c r="H248" s="50"/>
      <c r="I248" s="78" t="s">
        <v>511</v>
      </c>
      <c r="J248" s="80" t="s">
        <v>43</v>
      </c>
      <c r="K248" s="61" t="s">
        <v>1564</v>
      </c>
      <c r="L248" s="50" t="s">
        <v>44</v>
      </c>
      <c r="M248" s="4" t="s">
        <v>1565</v>
      </c>
      <c r="N248" s="4">
        <v>281</v>
      </c>
      <c r="O248" s="103" t="s">
        <v>1566</v>
      </c>
      <c r="P248" s="4" t="s">
        <v>1567</v>
      </c>
      <c r="Q248" s="50" t="s">
        <v>516</v>
      </c>
      <c r="R248" s="63" t="s">
        <v>40</v>
      </c>
      <c r="S248" s="50" t="s">
        <v>518</v>
      </c>
      <c r="T248" s="118" t="s">
        <v>1568</v>
      </c>
      <c r="U248" s="63"/>
      <c r="V248" s="62" t="s">
        <v>41</v>
      </c>
      <c r="W248" s="50" t="s">
        <v>42</v>
      </c>
      <c r="X248" s="50" t="s">
        <v>42</v>
      </c>
      <c r="Y248" s="50" t="s">
        <v>1548</v>
      </c>
      <c r="AA248" s="4"/>
      <c r="AB248" s="4"/>
      <c r="AC248" s="4"/>
      <c r="AD248" s="4"/>
      <c r="AE248" s="4"/>
      <c r="AF248" s="4"/>
      <c r="AG248" s="4"/>
      <c r="AH248" s="4"/>
      <c r="AI248" s="65"/>
      <c r="AJ248" s="4"/>
      <c r="AK248"/>
    </row>
    <row r="249" spans="1:37" s="8" customFormat="1" ht="13.5" customHeight="1" x14ac:dyDescent="0.25">
      <c r="A249" s="50" t="s">
        <v>476</v>
      </c>
      <c r="B249" s="5">
        <v>34</v>
      </c>
      <c r="C249" s="52" t="s">
        <v>76</v>
      </c>
      <c r="D249" s="50" t="s">
        <v>1526</v>
      </c>
      <c r="E249" s="75">
        <v>43619</v>
      </c>
      <c r="F249" s="76" t="s">
        <v>1527</v>
      </c>
      <c r="G249" s="77" t="s">
        <v>1528</v>
      </c>
      <c r="H249" s="50"/>
      <c r="I249" s="78" t="s">
        <v>511</v>
      </c>
      <c r="J249" s="80" t="s">
        <v>43</v>
      </c>
      <c r="K249" s="53" t="s">
        <v>1569</v>
      </c>
      <c r="L249" s="50" t="s">
        <v>44</v>
      </c>
      <c r="M249" s="4" t="s">
        <v>1570</v>
      </c>
      <c r="N249" s="4" t="s">
        <v>33</v>
      </c>
      <c r="O249" s="103" t="s">
        <v>1566</v>
      </c>
      <c r="P249" s="4" t="s">
        <v>1571</v>
      </c>
      <c r="Q249" s="50" t="s">
        <v>516</v>
      </c>
      <c r="R249" s="63" t="s">
        <v>40</v>
      </c>
      <c r="S249" s="50" t="s">
        <v>518</v>
      </c>
      <c r="T249" s="118" t="s">
        <v>1572</v>
      </c>
      <c r="U249" s="63"/>
      <c r="V249" s="62" t="s">
        <v>41</v>
      </c>
      <c r="W249" s="50" t="s">
        <v>42</v>
      </c>
      <c r="X249" s="50" t="s">
        <v>42</v>
      </c>
      <c r="Y249" s="50" t="s">
        <v>1548</v>
      </c>
      <c r="AA249" s="4"/>
      <c r="AB249" s="4"/>
      <c r="AC249" s="4"/>
      <c r="AD249" s="4"/>
      <c r="AE249" s="4"/>
      <c r="AF249" s="4"/>
      <c r="AG249" s="4"/>
      <c r="AH249" s="4"/>
      <c r="AI249" s="241"/>
      <c r="AJ249" s="86"/>
      <c r="AK249"/>
    </row>
    <row r="250" spans="1:37" s="8" customFormat="1" ht="13.5" customHeight="1" x14ac:dyDescent="0.25">
      <c r="A250" s="50" t="s">
        <v>476</v>
      </c>
      <c r="B250" s="5">
        <v>34</v>
      </c>
      <c r="C250" s="52" t="s">
        <v>76</v>
      </c>
      <c r="D250" s="50" t="s">
        <v>1526</v>
      </c>
      <c r="E250" s="75">
        <v>43619</v>
      </c>
      <c r="F250" s="76" t="s">
        <v>1527</v>
      </c>
      <c r="G250" s="77" t="s">
        <v>1528</v>
      </c>
      <c r="H250" s="4"/>
      <c r="I250" s="50" t="s">
        <v>803</v>
      </c>
      <c r="J250" s="50" t="s">
        <v>2032</v>
      </c>
      <c r="K250" s="50" t="s">
        <v>1573</v>
      </c>
      <c r="L250" s="50" t="s">
        <v>805</v>
      </c>
      <c r="M250" s="103" t="s">
        <v>1574</v>
      </c>
      <c r="N250" s="103" t="s">
        <v>558</v>
      </c>
      <c r="O250" s="4" t="s">
        <v>1575</v>
      </c>
      <c r="P250" s="4" t="s">
        <v>1576</v>
      </c>
      <c r="Q250" s="50" t="s">
        <v>516</v>
      </c>
      <c r="R250" s="63" t="s">
        <v>40</v>
      </c>
      <c r="S250" s="50" t="s">
        <v>518</v>
      </c>
      <c r="T250" s="136" t="s">
        <v>1577</v>
      </c>
      <c r="U250" s="4"/>
      <c r="V250" s="62" t="s">
        <v>41</v>
      </c>
      <c r="W250" s="74" t="s">
        <v>42</v>
      </c>
      <c r="X250" s="50" t="s">
        <v>42</v>
      </c>
      <c r="Y250" s="50" t="s">
        <v>1532</v>
      </c>
      <c r="AA250" s="4"/>
      <c r="AB250" s="4"/>
      <c r="AC250" s="4"/>
      <c r="AD250" s="4"/>
      <c r="AE250" s="4"/>
      <c r="AF250" s="4"/>
      <c r="AG250" s="4"/>
      <c r="AH250" s="4"/>
      <c r="AI250" s="108"/>
      <c r="AJ250" s="4"/>
      <c r="AK250"/>
    </row>
    <row r="251" spans="1:37" s="8" customFormat="1" ht="13.5" customHeight="1" x14ac:dyDescent="0.25">
      <c r="A251" s="50" t="s">
        <v>476</v>
      </c>
      <c r="B251" s="5">
        <v>35</v>
      </c>
      <c r="C251" s="52" t="s">
        <v>76</v>
      </c>
      <c r="D251" s="50" t="s">
        <v>1578</v>
      </c>
      <c r="E251" s="52">
        <v>42044</v>
      </c>
      <c r="F251" s="50" t="s">
        <v>1579</v>
      </c>
      <c r="G251" s="113" t="s">
        <v>1580</v>
      </c>
      <c r="H251" s="50"/>
      <c r="I251" s="114" t="s">
        <v>1581</v>
      </c>
      <c r="J251" s="50" t="s">
        <v>1582</v>
      </c>
      <c r="K251" s="50" t="s">
        <v>1583</v>
      </c>
      <c r="L251" s="5" t="s">
        <v>1584</v>
      </c>
      <c r="M251" s="5" t="s">
        <v>1585</v>
      </c>
      <c r="N251" s="5">
        <v>63</v>
      </c>
      <c r="O251" s="50" t="s">
        <v>1586</v>
      </c>
      <c r="P251" s="70">
        <v>24020110</v>
      </c>
      <c r="Q251" s="5" t="s">
        <v>485</v>
      </c>
      <c r="R251" s="5" t="s">
        <v>1587</v>
      </c>
      <c r="S251" s="5" t="s">
        <v>487</v>
      </c>
      <c r="T251" s="5" t="s">
        <v>1588</v>
      </c>
      <c r="U251" s="5" t="s">
        <v>1589</v>
      </c>
      <c r="V251" s="5" t="s">
        <v>35</v>
      </c>
      <c r="W251" s="53" t="s">
        <v>2031</v>
      </c>
      <c r="X251" s="53" t="s">
        <v>1849</v>
      </c>
      <c r="Y251" s="57" t="s">
        <v>490</v>
      </c>
      <c r="Z251" s="242" t="s">
        <v>36</v>
      </c>
      <c r="AA251" s="62" t="s">
        <v>496</v>
      </c>
      <c r="AB251" s="62">
        <v>0.41666666666666669</v>
      </c>
      <c r="AC251" s="62">
        <v>0.58333333333333337</v>
      </c>
      <c r="AD251" s="62">
        <v>0.16666666666666666</v>
      </c>
      <c r="AE251" s="82">
        <v>1</v>
      </c>
      <c r="AF251" s="50">
        <v>4</v>
      </c>
      <c r="AG251" s="62">
        <v>0.16666666666666666</v>
      </c>
      <c r="AH251" s="60">
        <f t="shared" ref="AH251:AH258" si="10">PRODUCT(AG251,AF251)</f>
        <v>0.66666666666666663</v>
      </c>
      <c r="AI251" s="53"/>
      <c r="AJ251" s="140"/>
      <c r="AK251"/>
    </row>
    <row r="252" spans="1:37" s="8" customFormat="1" ht="13.5" customHeight="1" x14ac:dyDescent="0.25">
      <c r="A252" s="50" t="s">
        <v>476</v>
      </c>
      <c r="B252" s="5">
        <v>35</v>
      </c>
      <c r="C252" s="52" t="s">
        <v>76</v>
      </c>
      <c r="D252" s="50" t="s">
        <v>1578</v>
      </c>
      <c r="E252" s="52">
        <v>42044</v>
      </c>
      <c r="F252" s="50" t="s">
        <v>1579</v>
      </c>
      <c r="G252" s="113" t="s">
        <v>1580</v>
      </c>
      <c r="H252" s="50"/>
      <c r="I252" s="114">
        <v>5816569000143</v>
      </c>
      <c r="J252" s="74" t="s">
        <v>1590</v>
      </c>
      <c r="K252" s="50" t="s">
        <v>1591</v>
      </c>
      <c r="L252" s="89" t="s">
        <v>1592</v>
      </c>
      <c r="M252" s="5" t="s">
        <v>1593</v>
      </c>
      <c r="N252" s="5">
        <v>618</v>
      </c>
      <c r="O252" s="50" t="s">
        <v>1586</v>
      </c>
      <c r="P252" s="70">
        <v>24030085</v>
      </c>
      <c r="Q252" s="5" t="s">
        <v>485</v>
      </c>
      <c r="R252" s="5" t="s">
        <v>1587</v>
      </c>
      <c r="S252" s="5" t="s">
        <v>487</v>
      </c>
      <c r="T252" s="5">
        <v>2126291590</v>
      </c>
      <c r="U252" s="5" t="s">
        <v>1594</v>
      </c>
      <c r="V252" s="5" t="s">
        <v>35</v>
      </c>
      <c r="W252" s="53" t="s">
        <v>2031</v>
      </c>
      <c r="X252" s="53" t="s">
        <v>1849</v>
      </c>
      <c r="Y252" s="57" t="s">
        <v>504</v>
      </c>
      <c r="Z252" s="215" t="s">
        <v>36</v>
      </c>
      <c r="AA252" s="62" t="s">
        <v>496</v>
      </c>
      <c r="AB252" s="62">
        <v>0.41666666666666669</v>
      </c>
      <c r="AC252" s="62">
        <v>0.58333333333333337</v>
      </c>
      <c r="AD252" s="62">
        <v>0.16666666666666666</v>
      </c>
      <c r="AE252" s="82">
        <v>1</v>
      </c>
      <c r="AF252" s="50">
        <v>4</v>
      </c>
      <c r="AG252" s="62">
        <v>0.16666666666666666</v>
      </c>
      <c r="AH252" s="60">
        <f t="shared" si="10"/>
        <v>0.66666666666666663</v>
      </c>
      <c r="AI252" s="53"/>
      <c r="AJ252" s="5"/>
      <c r="AK252"/>
    </row>
    <row r="253" spans="1:37" s="8" customFormat="1" ht="13.5" customHeight="1" x14ac:dyDescent="0.25">
      <c r="A253" s="50" t="s">
        <v>476</v>
      </c>
      <c r="B253" s="5">
        <v>35</v>
      </c>
      <c r="C253" s="52" t="s">
        <v>76</v>
      </c>
      <c r="D253" s="50" t="s">
        <v>1578</v>
      </c>
      <c r="E253" s="52">
        <v>42044</v>
      </c>
      <c r="F253" s="50" t="s">
        <v>1579</v>
      </c>
      <c r="G253" s="113" t="s">
        <v>1580</v>
      </c>
      <c r="H253" s="50"/>
      <c r="I253" s="114">
        <v>5816569000143</v>
      </c>
      <c r="J253" s="50" t="s">
        <v>1590</v>
      </c>
      <c r="K253" s="50" t="s">
        <v>1591</v>
      </c>
      <c r="L253" s="5" t="s">
        <v>1592</v>
      </c>
      <c r="M253" s="5" t="s">
        <v>1593</v>
      </c>
      <c r="N253" s="5">
        <v>618</v>
      </c>
      <c r="O253" s="50" t="s">
        <v>1586</v>
      </c>
      <c r="P253" s="70">
        <v>24030085</v>
      </c>
      <c r="Q253" s="5" t="s">
        <v>485</v>
      </c>
      <c r="R253" s="5" t="s">
        <v>1587</v>
      </c>
      <c r="S253" s="5" t="s">
        <v>487</v>
      </c>
      <c r="T253" s="5">
        <v>2126291590</v>
      </c>
      <c r="U253" s="5" t="s">
        <v>1594</v>
      </c>
      <c r="V253" s="5" t="s">
        <v>35</v>
      </c>
      <c r="W253" s="53" t="s">
        <v>2031</v>
      </c>
      <c r="X253" s="53" t="s">
        <v>1849</v>
      </c>
      <c r="Y253" s="115" t="s">
        <v>530</v>
      </c>
      <c r="Z253" s="242" t="s">
        <v>36</v>
      </c>
      <c r="AA253" s="62" t="s">
        <v>506</v>
      </c>
      <c r="AB253" s="62">
        <v>0.41666666666666669</v>
      </c>
      <c r="AC253" s="62">
        <v>0.68055555555555547</v>
      </c>
      <c r="AD253" s="62">
        <f>MOD(AC253-AB253,1)</f>
        <v>0.26388888888888878</v>
      </c>
      <c r="AE253" s="4">
        <v>1</v>
      </c>
      <c r="AF253" s="50">
        <v>4</v>
      </c>
      <c r="AG253" s="62">
        <f>MOD(AC253-AB253,1)</f>
        <v>0.26388888888888878</v>
      </c>
      <c r="AH253" s="60">
        <f t="shared" si="10"/>
        <v>1.0555555555555551</v>
      </c>
      <c r="AI253" s="53"/>
      <c r="AJ253" s="4"/>
      <c r="AK253"/>
    </row>
    <row r="254" spans="1:37" s="8" customFormat="1" ht="13.5" customHeight="1" x14ac:dyDescent="0.25">
      <c r="A254" s="50" t="s">
        <v>476</v>
      </c>
      <c r="B254" s="5">
        <v>36</v>
      </c>
      <c r="C254" s="52" t="s">
        <v>76</v>
      </c>
      <c r="D254" s="50" t="s">
        <v>1595</v>
      </c>
      <c r="E254" s="68">
        <v>41122</v>
      </c>
      <c r="F254" s="5" t="s">
        <v>1596</v>
      </c>
      <c r="G254" s="196" t="s">
        <v>1597</v>
      </c>
      <c r="H254" s="165"/>
      <c r="I254" s="69" t="s">
        <v>1598</v>
      </c>
      <c r="J254" s="5" t="s">
        <v>553</v>
      </c>
      <c r="K254" s="5" t="s">
        <v>1599</v>
      </c>
      <c r="L254" s="5" t="s">
        <v>567</v>
      </c>
      <c r="M254" s="5" t="s">
        <v>1600</v>
      </c>
      <c r="N254" s="5">
        <v>1746</v>
      </c>
      <c r="O254" s="5" t="s">
        <v>1601</v>
      </c>
      <c r="P254" s="70">
        <v>33105516</v>
      </c>
      <c r="Q254" s="4" t="s">
        <v>485</v>
      </c>
      <c r="R254" s="5" t="s">
        <v>549</v>
      </c>
      <c r="S254" s="5" t="s">
        <v>550</v>
      </c>
      <c r="T254" s="5">
        <v>3131736389</v>
      </c>
      <c r="U254" s="5" t="s">
        <v>74</v>
      </c>
      <c r="V254" s="5" t="s">
        <v>35</v>
      </c>
      <c r="W254" s="53" t="s">
        <v>2031</v>
      </c>
      <c r="X254" s="53" t="s">
        <v>1849</v>
      </c>
      <c r="Y254" s="71" t="s">
        <v>530</v>
      </c>
      <c r="Z254" s="190"/>
      <c r="AA254" s="62" t="s">
        <v>552</v>
      </c>
      <c r="AB254" s="58">
        <v>0.41666666666666669</v>
      </c>
      <c r="AC254" s="13">
        <v>0.5</v>
      </c>
      <c r="AD254" s="14">
        <v>8.3333333333333329E-2</v>
      </c>
      <c r="AE254" s="5">
        <v>1</v>
      </c>
      <c r="AF254" s="5">
        <v>4</v>
      </c>
      <c r="AG254" s="11">
        <f>MOD(AC254-AB254,1)</f>
        <v>8.3333333333333315E-2</v>
      </c>
      <c r="AH254" s="11">
        <f t="shared" si="10"/>
        <v>0.33333333333333326</v>
      </c>
      <c r="AI254" s="4"/>
      <c r="AJ254" s="4"/>
      <c r="AK254" s="163"/>
    </row>
    <row r="255" spans="1:37" s="8" customFormat="1" ht="13.5" customHeight="1" x14ac:dyDescent="0.25">
      <c r="A255" s="50" t="s">
        <v>476</v>
      </c>
      <c r="B255" s="5">
        <v>36</v>
      </c>
      <c r="C255" s="52" t="s">
        <v>76</v>
      </c>
      <c r="D255" s="50" t="s">
        <v>1595</v>
      </c>
      <c r="E255" s="68">
        <v>41122</v>
      </c>
      <c r="F255" s="3" t="s">
        <v>1596</v>
      </c>
      <c r="G255" s="196" t="s">
        <v>1597</v>
      </c>
      <c r="H255" s="165"/>
      <c r="I255" s="69" t="s">
        <v>1602</v>
      </c>
      <c r="J255" s="5" t="s">
        <v>553</v>
      </c>
      <c r="K255" s="5" t="s">
        <v>1603</v>
      </c>
      <c r="L255" s="5" t="s">
        <v>567</v>
      </c>
      <c r="M255" s="5" t="s">
        <v>1600</v>
      </c>
      <c r="N255" s="5">
        <v>2127</v>
      </c>
      <c r="O255" s="5" t="s">
        <v>1601</v>
      </c>
      <c r="P255" s="70">
        <v>33105440</v>
      </c>
      <c r="Q255" s="4" t="s">
        <v>485</v>
      </c>
      <c r="R255" s="5" t="s">
        <v>549</v>
      </c>
      <c r="S255" s="5" t="s">
        <v>550</v>
      </c>
      <c r="T255" s="5">
        <v>3136372337</v>
      </c>
      <c r="U255" s="5" t="s">
        <v>1604</v>
      </c>
      <c r="V255" s="5" t="s">
        <v>35</v>
      </c>
      <c r="W255" s="53" t="s">
        <v>2031</v>
      </c>
      <c r="X255" s="53" t="s">
        <v>1849</v>
      </c>
      <c r="Y255" s="71" t="s">
        <v>530</v>
      </c>
      <c r="Z255" s="190"/>
      <c r="AA255" s="243" t="s">
        <v>1857</v>
      </c>
      <c r="AB255" s="244">
        <v>0.5</v>
      </c>
      <c r="AC255" s="245">
        <v>0.68055555555555547</v>
      </c>
      <c r="AD255" s="246">
        <v>8.3333333333333329E-2</v>
      </c>
      <c r="AE255" s="140">
        <v>1</v>
      </c>
      <c r="AF255" s="140">
        <v>4</v>
      </c>
      <c r="AG255" s="247">
        <f>MOD(AC255-AB255,1)</f>
        <v>0.18055555555555547</v>
      </c>
      <c r="AH255" s="247">
        <f t="shared" si="10"/>
        <v>0.72222222222222188</v>
      </c>
      <c r="AI255" s="86"/>
      <c r="AJ255" s="86"/>
      <c r="AK255" s="163"/>
    </row>
    <row r="256" spans="1:37" s="8" customFormat="1" ht="13.5" customHeight="1" x14ac:dyDescent="0.2">
      <c r="A256" s="50" t="s">
        <v>476</v>
      </c>
      <c r="B256" s="5">
        <v>36</v>
      </c>
      <c r="C256" s="52" t="s">
        <v>76</v>
      </c>
      <c r="D256" s="50" t="s">
        <v>1595</v>
      </c>
      <c r="E256" s="68">
        <v>41122</v>
      </c>
      <c r="F256" s="5" t="s">
        <v>1596</v>
      </c>
      <c r="G256" s="248" t="s">
        <v>1597</v>
      </c>
      <c r="H256" s="4"/>
      <c r="I256" s="73" t="s">
        <v>538</v>
      </c>
      <c r="J256" s="4" t="s">
        <v>524</v>
      </c>
      <c r="K256" s="4" t="s">
        <v>1906</v>
      </c>
      <c r="L256" s="50" t="s">
        <v>526</v>
      </c>
      <c r="M256" s="199" t="s">
        <v>1907</v>
      </c>
      <c r="N256" s="103">
        <v>3049</v>
      </c>
      <c r="O256" s="103" t="s">
        <v>1908</v>
      </c>
      <c r="P256" s="103" t="s">
        <v>1909</v>
      </c>
      <c r="Q256" s="4" t="s">
        <v>485</v>
      </c>
      <c r="R256" s="5" t="s">
        <v>549</v>
      </c>
      <c r="S256" s="5" t="s">
        <v>550</v>
      </c>
      <c r="T256" s="4"/>
      <c r="U256" s="4"/>
      <c r="V256" s="50" t="s">
        <v>41</v>
      </c>
      <c r="W256" s="5" t="s">
        <v>42</v>
      </c>
      <c r="X256" s="5" t="s">
        <v>42</v>
      </c>
      <c r="Y256" s="57" t="s">
        <v>490</v>
      </c>
      <c r="Z256" s="4"/>
      <c r="AA256" s="62" t="s">
        <v>552</v>
      </c>
      <c r="AB256" s="58">
        <v>0.41666666666666669</v>
      </c>
      <c r="AC256" s="13">
        <v>0.5</v>
      </c>
      <c r="AD256" s="14">
        <v>8.3333333333333329E-2</v>
      </c>
      <c r="AE256" s="5">
        <v>1</v>
      </c>
      <c r="AF256" s="5">
        <v>4</v>
      </c>
      <c r="AG256" s="11">
        <f>MOD(AC256-AB256,1)</f>
        <v>8.3333333333333315E-2</v>
      </c>
      <c r="AH256" s="11">
        <f t="shared" si="10"/>
        <v>0.33333333333333326</v>
      </c>
      <c r="AI256" s="4"/>
      <c r="AJ256" s="4"/>
      <c r="AK256" s="149"/>
    </row>
    <row r="257" spans="1:36" s="8" customFormat="1" ht="13.5" customHeight="1" x14ac:dyDescent="0.2">
      <c r="A257" s="50" t="s">
        <v>476</v>
      </c>
      <c r="B257" s="5">
        <v>36</v>
      </c>
      <c r="C257" s="52" t="s">
        <v>76</v>
      </c>
      <c r="D257" s="50" t="s">
        <v>1595</v>
      </c>
      <c r="E257" s="68">
        <v>41122</v>
      </c>
      <c r="F257" s="5" t="s">
        <v>1596</v>
      </c>
      <c r="G257" s="196" t="s">
        <v>1597</v>
      </c>
      <c r="H257" s="4"/>
      <c r="I257" s="73" t="s">
        <v>511</v>
      </c>
      <c r="J257" s="4" t="s">
        <v>43</v>
      </c>
      <c r="K257" s="53" t="s">
        <v>1910</v>
      </c>
      <c r="L257" s="107" t="s">
        <v>44</v>
      </c>
      <c r="M257" s="199" t="s">
        <v>1907</v>
      </c>
      <c r="N257" s="103">
        <v>3049</v>
      </c>
      <c r="O257" s="103" t="s">
        <v>1908</v>
      </c>
      <c r="P257" s="103" t="s">
        <v>1909</v>
      </c>
      <c r="Q257" s="4" t="s">
        <v>485</v>
      </c>
      <c r="R257" s="5" t="s">
        <v>549</v>
      </c>
      <c r="S257" s="9" t="s">
        <v>550</v>
      </c>
      <c r="T257" s="8" t="s">
        <v>1911</v>
      </c>
      <c r="V257" s="220" t="s">
        <v>41</v>
      </c>
      <c r="W257" s="9" t="s">
        <v>42</v>
      </c>
      <c r="X257" s="9" t="s">
        <v>42</v>
      </c>
      <c r="Y257" s="57" t="s">
        <v>490</v>
      </c>
      <c r="AA257" s="249" t="s">
        <v>555</v>
      </c>
      <c r="AB257" s="250">
        <v>0.5</v>
      </c>
      <c r="AC257" s="251">
        <v>0.58333333333333337</v>
      </c>
      <c r="AD257" s="252">
        <v>8.3333333333333329E-2</v>
      </c>
      <c r="AE257" s="228">
        <v>1</v>
      </c>
      <c r="AF257" s="228">
        <v>4</v>
      </c>
      <c r="AG257" s="253">
        <f>MOD(AC257-AB257,1)</f>
        <v>8.333333333333337E-2</v>
      </c>
      <c r="AH257" s="253">
        <f t="shared" si="10"/>
        <v>0.33333333333333348</v>
      </c>
      <c r="AI257" s="147"/>
      <c r="AJ257" s="147"/>
    </row>
    <row r="258" spans="1:36" s="8" customFormat="1" ht="13.5" customHeight="1" x14ac:dyDescent="0.2">
      <c r="A258" s="50" t="s">
        <v>476</v>
      </c>
      <c r="B258" s="5">
        <v>36</v>
      </c>
      <c r="C258" s="52" t="s">
        <v>76</v>
      </c>
      <c r="D258" s="50" t="s">
        <v>1595</v>
      </c>
      <c r="E258" s="68">
        <v>41122</v>
      </c>
      <c r="F258" s="5" t="s">
        <v>1596</v>
      </c>
      <c r="G258" s="248" t="s">
        <v>1597</v>
      </c>
      <c r="H258" s="4"/>
      <c r="I258" s="73" t="s">
        <v>511</v>
      </c>
      <c r="J258" s="4" t="s">
        <v>43</v>
      </c>
      <c r="K258" s="53" t="s">
        <v>1912</v>
      </c>
      <c r="L258" s="107" t="s">
        <v>44</v>
      </c>
      <c r="M258" s="103" t="s">
        <v>1852</v>
      </c>
      <c r="N258" s="103">
        <v>4055</v>
      </c>
      <c r="O258" s="103" t="s">
        <v>1913</v>
      </c>
      <c r="P258" s="103" t="s">
        <v>1914</v>
      </c>
      <c r="Q258" s="4" t="s">
        <v>485</v>
      </c>
      <c r="R258" s="5" t="s">
        <v>549</v>
      </c>
      <c r="S258" s="5" t="s">
        <v>550</v>
      </c>
      <c r="T258" s="77" t="s">
        <v>1915</v>
      </c>
      <c r="U258" s="4"/>
      <c r="V258" s="50" t="s">
        <v>41</v>
      </c>
      <c r="W258" s="5" t="s">
        <v>42</v>
      </c>
      <c r="X258" s="5" t="s">
        <v>42</v>
      </c>
      <c r="Y258" s="57" t="s">
        <v>504</v>
      </c>
      <c r="Z258" s="4"/>
      <c r="AA258" s="62" t="s">
        <v>496</v>
      </c>
      <c r="AB258" s="62">
        <v>0.41666666666666669</v>
      </c>
      <c r="AC258" s="62">
        <v>0.58333333333333337</v>
      </c>
      <c r="AD258" s="62">
        <v>0.16666666666666666</v>
      </c>
      <c r="AE258" s="82">
        <v>1</v>
      </c>
      <c r="AF258" s="50">
        <v>4</v>
      </c>
      <c r="AG258" s="62">
        <v>0.16666666666666666</v>
      </c>
      <c r="AH258" s="60">
        <f t="shared" si="10"/>
        <v>0.66666666666666663</v>
      </c>
      <c r="AI258" s="4"/>
      <c r="AJ258" s="4"/>
    </row>
    <row r="259" spans="1:36" s="8" customFormat="1" ht="13.5" customHeight="1" x14ac:dyDescent="0.25">
      <c r="A259" s="50"/>
      <c r="B259" s="67"/>
      <c r="C259" s="52"/>
      <c r="D259" s="50"/>
      <c r="E259" s="52"/>
      <c r="F259" s="50"/>
      <c r="G259" s="164"/>
      <c r="H259" s="50"/>
      <c r="I259" s="114"/>
      <c r="J259" s="50"/>
      <c r="K259" s="50"/>
      <c r="L259" s="5"/>
      <c r="M259" s="5"/>
      <c r="N259" s="5"/>
      <c r="O259" s="50"/>
      <c r="P259" s="70"/>
      <c r="Q259" s="5"/>
      <c r="R259" s="5"/>
      <c r="S259" s="5"/>
      <c r="T259" s="5"/>
      <c r="U259" s="5"/>
      <c r="V259" s="5"/>
      <c r="W259" s="5"/>
      <c r="X259" s="5"/>
      <c r="Y259" s="87"/>
      <c r="Z259" s="63"/>
      <c r="AA259" s="62"/>
      <c r="AB259" s="62"/>
      <c r="AC259" s="62"/>
      <c r="AD259" s="62"/>
      <c r="AE259" s="4"/>
      <c r="AF259" s="50"/>
      <c r="AG259" s="62"/>
      <c r="AH259" s="60"/>
      <c r="AI259" s="53"/>
      <c r="AJ259" s="4"/>
    </row>
    <row r="260" spans="1:36" s="8" customFormat="1" ht="13.5" customHeight="1" x14ac:dyDescent="0.25">
      <c r="A260" s="50"/>
      <c r="B260" s="67"/>
      <c r="C260" s="52"/>
      <c r="D260" s="50"/>
      <c r="E260" s="68"/>
      <c r="F260" s="5"/>
      <c r="G260" s="12"/>
      <c r="H260" s="5"/>
      <c r="I260" s="73"/>
      <c r="J260" s="4"/>
      <c r="K260" s="4"/>
      <c r="L260" s="4"/>
      <c r="M260" s="4"/>
      <c r="N260" s="4"/>
      <c r="O260" s="4"/>
      <c r="P260" s="65"/>
      <c r="Q260" s="4"/>
      <c r="R260" s="4"/>
      <c r="S260" s="4"/>
      <c r="T260" s="4"/>
      <c r="U260" s="4"/>
      <c r="V260" s="4"/>
      <c r="W260" s="4"/>
      <c r="X260" s="4"/>
      <c r="Y260" s="71"/>
      <c r="Z260" s="6"/>
      <c r="AA260" s="62"/>
      <c r="AB260" s="58"/>
      <c r="AC260" s="92"/>
      <c r="AD260" s="93"/>
      <c r="AE260" s="67"/>
      <c r="AF260" s="67"/>
      <c r="AG260" s="94"/>
      <c r="AH260" s="94"/>
      <c r="AI260" s="4"/>
      <c r="AJ260" s="4"/>
    </row>
    <row r="261" spans="1:36" s="8" customFormat="1" ht="13.5" customHeight="1" x14ac:dyDescent="0.25">
      <c r="A261" s="50"/>
      <c r="B261" s="67"/>
      <c r="C261" s="52"/>
      <c r="D261" s="50"/>
      <c r="E261" s="68"/>
      <c r="F261" s="5"/>
      <c r="G261" s="12"/>
      <c r="H261" s="165"/>
      <c r="I261" s="69"/>
      <c r="J261" s="5"/>
      <c r="K261" s="5"/>
      <c r="L261" s="5"/>
      <c r="M261" s="5"/>
      <c r="N261" s="5"/>
      <c r="O261" s="5"/>
      <c r="P261" s="70"/>
      <c r="Q261" s="4"/>
      <c r="R261" s="5"/>
      <c r="S261" s="5"/>
      <c r="T261" s="5"/>
      <c r="U261" s="5"/>
      <c r="V261" s="5"/>
      <c r="W261" s="4"/>
      <c r="X261" s="5"/>
      <c r="Y261" s="71"/>
      <c r="Z261" s="6"/>
      <c r="AA261" s="62"/>
      <c r="AB261" s="58"/>
      <c r="AC261" s="92"/>
      <c r="AD261" s="93"/>
      <c r="AE261" s="67"/>
      <c r="AF261" s="67"/>
      <c r="AG261" s="94"/>
      <c r="AH261" s="94"/>
      <c r="AI261" s="4"/>
      <c r="AJ261" s="4"/>
    </row>
    <row r="262" spans="1:36" s="8" customFormat="1" ht="13.5" customHeight="1" x14ac:dyDescent="0.25">
      <c r="A262" s="50"/>
      <c r="B262" s="67"/>
      <c r="C262" s="52"/>
      <c r="D262" s="50"/>
      <c r="E262" s="68"/>
      <c r="F262" s="5"/>
      <c r="G262" s="12"/>
      <c r="H262" s="165"/>
      <c r="I262" s="69"/>
      <c r="J262" s="5"/>
      <c r="K262" s="5"/>
      <c r="L262" s="5"/>
      <c r="M262" s="5"/>
      <c r="N262" s="5"/>
      <c r="O262" s="5"/>
      <c r="P262" s="70"/>
      <c r="Q262" s="4"/>
      <c r="R262" s="5"/>
      <c r="S262" s="5"/>
      <c r="T262" s="5"/>
      <c r="U262" s="5"/>
      <c r="V262" s="5"/>
      <c r="W262" s="4"/>
      <c r="X262" s="5"/>
      <c r="Y262" s="71"/>
      <c r="Z262" s="6"/>
      <c r="AA262" s="62"/>
      <c r="AB262" s="92"/>
      <c r="AC262" s="58"/>
      <c r="AD262" s="93"/>
      <c r="AE262" s="67"/>
      <c r="AF262" s="67"/>
      <c r="AG262" s="94"/>
      <c r="AH262" s="94"/>
      <c r="AI262" s="4"/>
      <c r="AJ262" s="4"/>
    </row>
    <row r="263" spans="1:36" s="8" customFormat="1" ht="13.5" customHeight="1" x14ac:dyDescent="0.25">
      <c r="A263" s="50"/>
      <c r="B263" s="67"/>
      <c r="C263" s="52"/>
      <c r="D263" s="50"/>
      <c r="E263" s="68"/>
      <c r="F263" s="5"/>
      <c r="G263" s="12"/>
      <c r="H263" s="165"/>
      <c r="I263" s="69"/>
      <c r="J263" s="5"/>
      <c r="K263" s="5"/>
      <c r="L263" s="5"/>
      <c r="M263" s="5"/>
      <c r="N263" s="5"/>
      <c r="O263" s="5"/>
      <c r="P263" s="70"/>
      <c r="Q263" s="4"/>
      <c r="R263" s="5"/>
      <c r="S263" s="5"/>
      <c r="T263" s="5"/>
      <c r="U263" s="5"/>
      <c r="V263" s="5"/>
      <c r="W263" s="4"/>
      <c r="X263" s="5"/>
      <c r="Y263" s="87"/>
      <c r="Z263" s="6"/>
      <c r="AA263" s="62"/>
      <c r="AB263" s="58"/>
      <c r="AC263" s="92"/>
      <c r="AD263" s="93"/>
      <c r="AE263" s="67"/>
      <c r="AF263" s="67"/>
      <c r="AG263" s="94"/>
      <c r="AH263" s="94"/>
      <c r="AI263" s="4"/>
      <c r="AJ263" s="4"/>
    </row>
    <row r="264" spans="1:36" s="8" customFormat="1" ht="13.5" customHeight="1" x14ac:dyDescent="0.25">
      <c r="A264" s="50"/>
      <c r="B264" s="67"/>
      <c r="C264" s="52"/>
      <c r="D264" s="50"/>
      <c r="E264" s="68"/>
      <c r="F264" s="5"/>
      <c r="G264" s="12"/>
      <c r="H264" s="165"/>
      <c r="I264" s="69"/>
      <c r="J264" s="5"/>
      <c r="K264" s="5"/>
      <c r="L264" s="5"/>
      <c r="M264" s="5"/>
      <c r="N264" s="5"/>
      <c r="O264" s="5"/>
      <c r="P264" s="70"/>
      <c r="Q264" s="4"/>
      <c r="R264" s="5"/>
      <c r="S264" s="5"/>
      <c r="T264" s="5"/>
      <c r="U264" s="5"/>
      <c r="V264" s="5"/>
      <c r="W264" s="4"/>
      <c r="X264" s="5"/>
      <c r="Y264" s="87"/>
      <c r="Z264" s="6"/>
      <c r="AA264" s="62"/>
      <c r="AB264" s="92"/>
      <c r="AC264" s="58"/>
      <c r="AD264" s="93"/>
      <c r="AE264" s="67"/>
      <c r="AF264" s="67"/>
      <c r="AG264" s="94"/>
      <c r="AH264" s="94"/>
      <c r="AI264" s="4"/>
      <c r="AJ264" s="4"/>
    </row>
    <row r="265" spans="1:36" s="8" customFormat="1" ht="13.5" customHeight="1" x14ac:dyDescent="0.25">
      <c r="A265" s="50"/>
      <c r="B265" s="67"/>
      <c r="C265" s="52"/>
      <c r="D265" s="50"/>
      <c r="E265" s="68"/>
      <c r="F265" s="5"/>
      <c r="G265" s="12"/>
      <c r="H265" s="5"/>
      <c r="I265" s="69"/>
      <c r="J265" s="5"/>
      <c r="K265" s="4"/>
      <c r="L265" s="5"/>
      <c r="M265" s="4"/>
      <c r="N265" s="4"/>
      <c r="O265" s="4"/>
      <c r="P265" s="65"/>
      <c r="Q265" s="4"/>
      <c r="R265" s="5"/>
      <c r="S265" s="5"/>
      <c r="T265" s="5"/>
      <c r="U265" s="5"/>
      <c r="V265" s="5"/>
      <c r="W265" s="4"/>
      <c r="X265" s="5"/>
      <c r="Y265" s="87"/>
      <c r="Z265" s="6"/>
      <c r="AA265" s="62"/>
      <c r="AB265" s="58"/>
      <c r="AC265" s="58"/>
      <c r="AD265" s="59"/>
      <c r="AE265" s="5"/>
      <c r="AF265" s="5"/>
      <c r="AG265" s="60"/>
      <c r="AH265" s="129"/>
      <c r="AI265" s="4"/>
      <c r="AJ265" s="4"/>
    </row>
    <row r="266" spans="1:36" s="8" customFormat="1" ht="13.5" customHeight="1" x14ac:dyDescent="0.2">
      <c r="A266" s="50"/>
      <c r="B266" s="67"/>
      <c r="C266" s="52"/>
      <c r="D266" s="50"/>
      <c r="E266" s="68"/>
      <c r="F266" s="5"/>
      <c r="G266" s="12"/>
      <c r="H266" s="4"/>
      <c r="I266" s="69"/>
      <c r="J266" s="5"/>
      <c r="K266" s="4"/>
      <c r="L266" s="5"/>
      <c r="M266" s="103"/>
      <c r="N266" s="107"/>
      <c r="O266" s="4"/>
      <c r="P266" s="103"/>
      <c r="Q266" s="4"/>
      <c r="R266" s="5"/>
      <c r="S266" s="5"/>
      <c r="T266" s="4"/>
      <c r="U266" s="4"/>
      <c r="V266" s="5"/>
      <c r="W266" s="4"/>
      <c r="X266" s="5"/>
      <c r="Y266" s="57"/>
      <c r="Z266" s="4"/>
      <c r="AA266" s="62"/>
      <c r="AB266" s="58"/>
      <c r="AC266" s="92"/>
      <c r="AD266" s="93"/>
      <c r="AE266" s="67"/>
      <c r="AF266" s="67"/>
      <c r="AG266" s="94"/>
      <c r="AH266" s="94"/>
      <c r="AI266" s="4"/>
      <c r="AJ266" s="4"/>
    </row>
    <row r="267" spans="1:36" s="8" customFormat="1" ht="13.5" customHeight="1" x14ac:dyDescent="0.2">
      <c r="A267" s="50"/>
      <c r="B267" s="67"/>
      <c r="C267" s="52"/>
      <c r="D267" s="50"/>
      <c r="E267" s="68"/>
      <c r="F267" s="5"/>
      <c r="G267" s="12"/>
      <c r="H267" s="4"/>
      <c r="I267" s="69"/>
      <c r="J267" s="5"/>
      <c r="K267" s="4"/>
      <c r="L267" s="5"/>
      <c r="M267" s="103"/>
      <c r="N267" s="103"/>
      <c r="O267" s="4"/>
      <c r="P267" s="4"/>
      <c r="Q267" s="4"/>
      <c r="R267" s="5"/>
      <c r="S267" s="5"/>
      <c r="T267" s="4"/>
      <c r="U267" s="4"/>
      <c r="V267" s="5"/>
      <c r="W267" s="4"/>
      <c r="X267" s="5"/>
      <c r="Y267" s="57"/>
      <c r="Z267" s="4"/>
      <c r="AA267" s="62"/>
      <c r="AB267" s="92"/>
      <c r="AC267" s="58"/>
      <c r="AD267" s="93"/>
      <c r="AE267" s="67"/>
      <c r="AF267" s="67"/>
      <c r="AG267" s="94"/>
      <c r="AH267" s="94"/>
      <c r="AI267" s="4"/>
      <c r="AJ267" s="4"/>
    </row>
    <row r="268" spans="1:36" s="8" customFormat="1" ht="13.5" customHeight="1" x14ac:dyDescent="0.2">
      <c r="A268" s="50"/>
      <c r="B268" s="67"/>
      <c r="C268" s="52"/>
      <c r="D268" s="50"/>
      <c r="E268" s="68"/>
      <c r="F268" s="5"/>
      <c r="G268" s="12"/>
      <c r="H268" s="4"/>
      <c r="I268" s="69"/>
      <c r="J268" s="4"/>
      <c r="K268" s="4"/>
      <c r="L268" s="5"/>
      <c r="M268" s="4"/>
      <c r="N268" s="4"/>
      <c r="O268" s="4"/>
      <c r="P268" s="103"/>
      <c r="Q268" s="4"/>
      <c r="R268" s="5"/>
      <c r="S268" s="5"/>
      <c r="T268" s="4"/>
      <c r="U268" s="4"/>
      <c r="V268" s="5"/>
      <c r="W268" s="4"/>
      <c r="X268" s="5"/>
      <c r="Y268" s="71"/>
      <c r="Z268" s="4"/>
      <c r="AA268" s="62"/>
      <c r="AB268" s="92"/>
      <c r="AC268" s="58"/>
      <c r="AD268" s="93"/>
      <c r="AE268" s="67"/>
      <c r="AF268" s="67"/>
      <c r="AG268" s="94"/>
      <c r="AH268" s="94"/>
      <c r="AI268" s="4"/>
      <c r="AJ268" s="4"/>
    </row>
  </sheetData>
  <autoFilter ref="A17:AK258" xr:uid="{00000000-0009-0000-0000-000002000000}"/>
  <sortState xmlns:xlrd2="http://schemas.microsoft.com/office/spreadsheetml/2017/richdata2" ref="A18:AI294">
    <sortCondition ref="D18"/>
  </sortState>
  <conditionalFormatting sqref="AI139:AJ140 AJ15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{5A9420A7-8EB9-4CBB-9894-C2B9A844041D}</x14:id>
        </ext>
      </extLst>
    </cfRule>
  </conditionalFormatting>
  <hyperlinks>
    <hyperlink ref="F8" r:id="rId1" xr:uid="{00000000-0004-0000-0200-000000000000}"/>
    <hyperlink ref="G23:G28" r:id="rId2" display="atuane.amorim@gamaitaly.com.br" xr:uid="{9ADE4B73-334E-4C5D-ABFB-5040CF331005}"/>
    <hyperlink ref="G32" r:id="rId3" display="vanessa_fragoso@live.com" xr:uid="{EB95EBF4-BCA6-41A8-9BA4-499D650A4D1B}"/>
    <hyperlink ref="G26:G28" r:id="rId4" display="atuane.amorim@gamaitaly.com.br" xr:uid="{9AB5A55C-7892-497D-82EC-C409601ACE1E}"/>
    <hyperlink ref="G253" r:id="rId5" display="samanta.rodrigues@gamaitaly.com.br" xr:uid="{3C8446A9-3653-4A0F-BF0D-32D2E6B9A186}"/>
    <hyperlink ref="G26" r:id="rId6" xr:uid="{4D6A446B-0520-4D88-BE2B-FA1088224392}"/>
    <hyperlink ref="G155" r:id="rId7" xr:uid="{57606CC1-1FCB-4CBC-AEDD-3AA1EBD68A78}"/>
    <hyperlink ref="G23:G25" r:id="rId8" display="monica.rimolo@gamaitaly.com.br" xr:uid="{ACA2E0FA-18D7-4001-BD1D-B6C4A148E8C7}"/>
    <hyperlink ref="G18" r:id="rId9" xr:uid="{ED82C84C-9641-4FEA-8D40-7DD16E58459A}"/>
    <hyperlink ref="G19" r:id="rId10" xr:uid="{3FCAD158-4829-4ABA-92B9-95B38DA85657}"/>
    <hyperlink ref="G20" r:id="rId11" xr:uid="{3C4F5C22-B95F-4539-B7F6-8927B1FFCB39}"/>
    <hyperlink ref="G21" r:id="rId12" xr:uid="{25846CA8-733C-472D-BFE6-1FB6EE762509}"/>
    <hyperlink ref="G28" r:id="rId13" xr:uid="{8FEC05E7-5803-4F0E-9BF7-EF0E4CC302F0}"/>
    <hyperlink ref="G27" r:id="rId14" xr:uid="{915D6B66-0429-43F2-B6EA-155E2223B41D}"/>
    <hyperlink ref="G252" r:id="rId15" display="samanta.rodrigues@gamaitaly.com.br" xr:uid="{8DA96F58-3C8A-4248-B9F9-339FF146359D}"/>
    <hyperlink ref="G251" r:id="rId16" display="samanta.rodrigues@gamaitaly.com.br" xr:uid="{32F6E583-4A15-4118-A4DD-865C1E6E4C51}"/>
    <hyperlink ref="G254" r:id="rId17" display="joao.brumatti@gamaitaly.com.br" xr:uid="{A006DD2A-B221-43C5-B703-9143CE07E234}"/>
    <hyperlink ref="G255" r:id="rId18" display="joao.brumatti@gamaitaly.com.br" xr:uid="{7D12F8B9-4879-48A0-9E53-D9DD94E07D83}"/>
    <hyperlink ref="G225" r:id="rId19" xr:uid="{AF0BA3ED-A0A2-4CAF-8352-6D21B3DDDDE2}"/>
    <hyperlink ref="G146" r:id="rId20" xr:uid="{33399709-F772-4108-8E94-B8770374ECE9}"/>
    <hyperlink ref="G107:G110" r:id="rId21" display="nilsielen.moreira@gamaitaly.com.br" xr:uid="{A2D7DD4F-0058-4F68-BC99-61B0C828BABD}"/>
    <hyperlink ref="G107:G109" r:id="rId22" display="nilsielen.moreira@gamaitaly.com.br" xr:uid="{ECCB2449-52A7-48A8-985D-BE0375A177F7}"/>
    <hyperlink ref="G111" r:id="rId23" xr:uid="{5D9D6EC0-C466-46FE-AE05-0F4B4BE09F09}"/>
    <hyperlink ref="G100:G104" r:id="rId24" display="maria.bras@gamaitaly.com.br" xr:uid="{53FAC3D9-ECB1-47F6-84DA-39C890B4BC7E}"/>
    <hyperlink ref="G108:G113" r:id="rId25" display="nilsielen.moreira@gamaitaly.com.br" xr:uid="{95097203-CBA8-4665-A8D9-4A62FBC9F1F7}"/>
    <hyperlink ref="G159" r:id="rId26" xr:uid="{9D3D2484-9AFB-40A9-B9E4-28F0943E4C44}"/>
    <hyperlink ref="G160" r:id="rId27" xr:uid="{CD3A97A6-326F-47D5-B08C-5A89AABFB593}"/>
    <hyperlink ref="G161" r:id="rId28" xr:uid="{53EDD881-EF18-437C-B31E-E9E00F1BAC61}"/>
    <hyperlink ref="G229" r:id="rId29" xr:uid="{95073574-2CE3-4454-9C73-99AF13B3B083}"/>
    <hyperlink ref="G230" r:id="rId30" xr:uid="{63359C66-4CDF-4264-8DDB-B7C8FDAEA824}"/>
    <hyperlink ref="G25" r:id="rId31" xr:uid="{48D64EFD-9277-4F15-BABC-0266985F9E4C}"/>
    <hyperlink ref="G184" r:id="rId32" xr:uid="{5A1F8586-4B44-4294-AA88-C190C8344CBC}"/>
    <hyperlink ref="G185" r:id="rId33" xr:uid="{8876B47D-3385-4A0A-88EE-EC2994DFFF31}"/>
    <hyperlink ref="G186" r:id="rId34" xr:uid="{3C3987EF-78EE-4122-B422-298F65EF410C}"/>
    <hyperlink ref="G187" r:id="rId35" xr:uid="{7194A4EB-AC11-4CFC-B5A4-306BC5837264}"/>
    <hyperlink ref="G40" r:id="rId36" xr:uid="{FCFF9397-80EA-4EC0-B138-B23193ED3504}"/>
    <hyperlink ref="G226" r:id="rId37" xr:uid="{DB9FA176-F46A-42FF-94FB-C683B8489D40}"/>
    <hyperlink ref="G22" r:id="rId38" xr:uid="{6619C305-8BA9-483A-A2F5-792CE6739D09}"/>
    <hyperlink ref="T33" r:id="rId39" display="https://www.google.com.br/search?biw=1242&amp;bih=597&amp;tbm=lcl&amp;sxsrf=ALeKk03nJue0F-tF7fmjr1mmtSsOaCv2eQ%3A1593013321347&amp;ei=SXTzXuXZFLvA5OUPxYyd0Ao&amp;q=carrefour+boulevard+MG+bh&amp;oq=carrefour+boulevard+MG+bh&amp;gs_l=psy-ab.3..0i22i30k1.749.1798.0.2057.5.5.0.0.0.0.214.712.0j3j1.4.0....0...1c.1.64.psy-ab..1.4.710....0.vAZltP16wdU" xr:uid="{22A63534-BA73-4778-814F-3C9B9209E0A7}"/>
    <hyperlink ref="T29" r:id="rId40" display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xr:uid="{4EED6E5A-DABF-4EB0-BC9B-4F40D216164B}"/>
    <hyperlink ref="G121" r:id="rId41" xr:uid="{83C91CBE-839A-4B08-8BF5-C16AA8FDEB4E}"/>
    <hyperlink ref="G122" r:id="rId42" xr:uid="{45F7D7AB-877B-4991-9FC4-CF36D3F5AE06}"/>
    <hyperlink ref="G123" r:id="rId43" xr:uid="{B258CC84-9245-4FCA-A0CA-BF946BC83073}"/>
    <hyperlink ref="G29" r:id="rId44" display="vanessa_fragoso@live.com" xr:uid="{E2E72A2C-85EB-4997-9C9E-DB93C163E96B}"/>
    <hyperlink ref="G148" r:id="rId45" xr:uid="{984B22E4-69AA-41C3-A5FB-32F961169E0B}"/>
    <hyperlink ref="G33" r:id="rId46" display="vanessa_fragoso@live.com" xr:uid="{D926AB07-6508-4D59-A730-C98860FA634D}"/>
    <hyperlink ref="G34" r:id="rId47" display="vanessa_fragoso@live.com" xr:uid="{0459C6D8-C7A4-4378-911E-2962ED76A0C6}"/>
    <hyperlink ref="G41" r:id="rId48" xr:uid="{BF8AFFEE-EA77-4C85-9279-6B9854A86F51}"/>
    <hyperlink ref="G42" r:id="rId49" xr:uid="{5CD149E9-56BC-4C2D-BE79-A27AC0C4DD5B}"/>
    <hyperlink ref="G241" r:id="rId50" xr:uid="{B9CDD40A-445F-4564-8425-BEE885EBF063}"/>
    <hyperlink ref="G242" r:id="rId51" xr:uid="{509B5FF0-548C-4F57-85A8-9261C897989A}"/>
    <hyperlink ref="G243" r:id="rId52" xr:uid="{9A432ED5-5DDD-47CF-8D8F-D3BA2AD9A5DE}"/>
    <hyperlink ref="G244" r:id="rId53" xr:uid="{84D3001C-B998-4B28-8EAF-920E415A02EC}"/>
    <hyperlink ref="G245" r:id="rId54" xr:uid="{5E9D061C-D100-40F7-A902-5EDA719FFB9E}"/>
    <hyperlink ref="G246" r:id="rId55" xr:uid="{D8FD0ED9-BBEF-4727-A111-D0F821A28FFB}"/>
    <hyperlink ref="G247" r:id="rId56" xr:uid="{6D0FFD02-3953-48E2-BF8F-37F6228B082B}"/>
    <hyperlink ref="G248" r:id="rId57" xr:uid="{A9F6ABBE-0204-4117-B147-E0DB529462AA}"/>
    <hyperlink ref="G249" r:id="rId58" xr:uid="{D6174AFB-1D0D-46D6-85A7-55B0C51FE148}"/>
    <hyperlink ref="G250" r:id="rId59" xr:uid="{FABE926C-42CB-49D9-BDA7-6BFFAA5C5204}"/>
    <hyperlink ref="T250" r:id="rId60" display="https://www.google.com.br/search?sxsrf=ALeKk03lDi1Bgi_XNH2Dy95dd-d7ecGY9Q%3A1593052877273&amp;source=hp&amp;ei=zQ70XqLIDrTD5OUPmNeeyAM&amp;q=sam%27s+club+campinas&amp;oq=SAM%27S+CLUB+CAM&amp;gs_lcp=CgZwc3ktYWIQAxgAMgIIADICCAAyAggAMgIIADICCAAyAggAMgYIABAWEB4yBggAEBYQHjIGCAAQFhAeMgYIABAWEB46BAgjECc6BggjECcQE1CsCFiUTGCMVWgAcAB4AIABiQKIAZgPkgEGMC4xMy4xmAEAoAEBqgEHZ3dzLXdpeg&amp;sclient=psy-ab" xr:uid="{3FD94644-7DCF-49A9-9F3D-780364FE9E77}"/>
    <hyperlink ref="G189" r:id="rId61" xr:uid="{3ADDEC42-FE71-4D26-BB04-25B756B4E4D7}"/>
    <hyperlink ref="G190" r:id="rId62" xr:uid="{D8BCE1F6-8AF8-4F7A-86DC-C4D41C75B541}"/>
    <hyperlink ref="G192" r:id="rId63" xr:uid="{E6E0D67D-95A7-46B8-9D4B-2B3FB5430D59}"/>
    <hyperlink ref="G191" r:id="rId64" xr:uid="{D1F61B76-C383-4DB2-AA02-BDFC35F11C8D}"/>
    <hyperlink ref="G195" r:id="rId65" xr:uid="{7E240C1A-2497-4EAD-BB2D-B296186A837A}"/>
    <hyperlink ref="G193" r:id="rId66" xr:uid="{4DBE4609-10D5-4399-8F61-E2B70887C2AD}"/>
    <hyperlink ref="G194" r:id="rId67" xr:uid="{80EDE1B3-0CDF-4B99-833F-09186CACAD86}"/>
    <hyperlink ref="G197" r:id="rId68" xr:uid="{12A0C003-3D1D-4DBD-9DCB-607B1D46AC7A}"/>
    <hyperlink ref="G196" r:id="rId69" xr:uid="{C2872E9D-B51F-4A09-A323-3A13EF294C80}"/>
    <hyperlink ref="G198" r:id="rId70" xr:uid="{9E3485F9-B5F5-4218-A91B-E20FE824D95A}"/>
    <hyperlink ref="G200" r:id="rId71" xr:uid="{012459C7-A93E-4174-A5B1-1E393C27262D}"/>
    <hyperlink ref="G199" r:id="rId72" xr:uid="{3DF5AF0E-9AD7-408E-9C63-F4D29F5BB049}"/>
    <hyperlink ref="G201" r:id="rId73" xr:uid="{C6E18C09-8C95-4F21-9FB6-7378579362FA}"/>
    <hyperlink ref="G202" r:id="rId74" xr:uid="{8E9CFBDB-76C7-4FC3-818B-3E1B14BC4EAD}"/>
    <hyperlink ref="G203" r:id="rId75" xr:uid="{D51D12D4-4800-4B66-827C-A046AFD5182B}"/>
    <hyperlink ref="G207" r:id="rId76" xr:uid="{2BCA26E6-AAF5-4E5A-9CE7-9693A7FD2EBD}"/>
    <hyperlink ref="G205" r:id="rId77" xr:uid="{D1040067-6A1B-40E0-B032-0033BD1B0250}"/>
    <hyperlink ref="G208" r:id="rId78" xr:uid="{EE138E41-5A76-4AA1-9EA2-F33233E637B0}"/>
    <hyperlink ref="G204" r:id="rId79" xr:uid="{5E0F1912-F198-4AC1-8DE0-098BF1C712AB}"/>
    <hyperlink ref="G206" r:id="rId80" xr:uid="{FB953E60-AA4B-4930-A591-92CDD613E61A}"/>
    <hyperlink ref="G209" r:id="rId81" xr:uid="{3E8CF65C-A731-4633-BDEF-B98B92A05CE1}"/>
    <hyperlink ref="T136" r:id="rId82" display="https://www.google.com.br/search?tbm=lcl&amp;sxsrf=ALeKk02dlYNwKv6f7swdN2_U6oCt6I6fYg%3A1589531002220&amp;ei=elG-XvSIDeG85OUPveWGwA8&amp;q=EXTRA+CARIOCA+-+rj&amp;oq=EXTRA+CARIOCA+-+rj&amp;gs_l=psy-ab.3..0i8i30k1l3.162293.162293.0.163831.1.1.0.0.0.0.238.238.2-1.1.0....0...1c.1.64.psy-ab..0.1.235....0.rJeD-zQFi3w" xr:uid="{DEB2F7FF-DB6F-43EF-A6EF-F508D56A2E91}"/>
    <hyperlink ref="G124" r:id="rId83" xr:uid="{215F1F24-1DF2-4F52-8E56-DF084446A5BD}"/>
    <hyperlink ref="G125" r:id="rId84" xr:uid="{E45FCD0D-8E8C-4EFB-865A-A5BDED338FFF}"/>
    <hyperlink ref="G126" r:id="rId85" xr:uid="{BF9B9473-4952-437B-BA1E-21D5C2874F9D}"/>
    <hyperlink ref="G127" r:id="rId86" xr:uid="{FD3A2645-0E8B-44FE-826A-745B7CC126C3}"/>
    <hyperlink ref="G128" r:id="rId87" xr:uid="{06B5B3B4-2C71-42C5-A63B-90434102FF46}"/>
    <hyperlink ref="G129" r:id="rId88" xr:uid="{69E8604A-83E6-482F-908E-1D40BA8EBDD1}"/>
    <hyperlink ref="G130" r:id="rId89" xr:uid="{61DF7524-DD9A-4FCE-86B2-D5531CAC87FC}"/>
    <hyperlink ref="G131" r:id="rId90" xr:uid="{2DE6706B-BCA0-40FB-8ECB-C84F99066740}"/>
    <hyperlink ref="G132" r:id="rId91" xr:uid="{24B327CC-9EE3-4673-B723-D8B3B122C44E}"/>
    <hyperlink ref="G133" r:id="rId92" xr:uid="{C104DD81-0936-420C-97FA-6C78E8144BCF}"/>
    <hyperlink ref="G134" r:id="rId93" xr:uid="{5315D852-A059-4AA7-A46B-5602E9256683}"/>
    <hyperlink ref="G135" r:id="rId94" xr:uid="{63E8C97A-B041-4F29-93E0-EA7141207995}"/>
    <hyperlink ref="G136" r:id="rId95" xr:uid="{D8FFF071-1DFA-4315-9727-5C0AE6A68DAC}"/>
    <hyperlink ref="G137" r:id="rId96" xr:uid="{8266DF6F-BEF7-4861-91BA-09E7BAF1CC1C}"/>
    <hyperlink ref="G138" r:id="rId97" xr:uid="{F18D7116-D6C3-40A6-877A-01CB2C5AFB5B}"/>
    <hyperlink ref="G139" r:id="rId98" xr:uid="{A87369EE-7C1A-4C27-8A46-41C6BE8546CC}"/>
    <hyperlink ref="G140" r:id="rId99" xr:uid="{536449B2-2AA7-4997-96B7-A4066EFD8A47}"/>
    <hyperlink ref="G141" r:id="rId100" xr:uid="{731BD338-4130-4D85-A7BA-77FFE82EB9EB}"/>
    <hyperlink ref="G142" r:id="rId101" xr:uid="{02B1BD95-E27F-4338-9996-2E4E5527C3B8}"/>
    <hyperlink ref="G143" r:id="rId102" xr:uid="{2A569CA9-F34E-49EC-B073-9DD5E7B87B03}"/>
    <hyperlink ref="G144" r:id="rId103" xr:uid="{025EC315-102A-45FB-B1E8-BD10335841DA}"/>
    <hyperlink ref="G233" r:id="rId104" xr:uid="{272B0059-AEF8-4213-87CB-A70615E309C6}"/>
    <hyperlink ref="G228" r:id="rId105" xr:uid="{27D60502-F689-4819-88D9-3695B6D5952D}"/>
    <hyperlink ref="G158" r:id="rId106" xr:uid="{166B1191-CB6C-4092-8210-D7F1DA432F76}"/>
    <hyperlink ref="G162" r:id="rId107" xr:uid="{480FFF6E-9694-4C92-8FFA-5D31726DF2A2}"/>
    <hyperlink ref="G211" r:id="rId108" xr:uid="{07893E82-8C28-4DBE-A243-F2F69566F1F1}"/>
    <hyperlink ref="G212" r:id="rId109" xr:uid="{C1BC0649-75C4-4531-A761-DE9B3C06DC08}"/>
    <hyperlink ref="G210" r:id="rId110" xr:uid="{570F5576-1B47-4197-8986-B1EE6B7EA224}"/>
    <hyperlink ref="G213" r:id="rId111" xr:uid="{C5C5F935-1BD1-4669-ACB7-F020AF957DFA}"/>
    <hyperlink ref="G215" r:id="rId112" xr:uid="{C1BEFA61-0F79-4295-A7B0-2731F445A037}"/>
    <hyperlink ref="G214" r:id="rId113" xr:uid="{F6CD5F2F-CDD5-4AA6-8C5E-C2CA369E5A91}"/>
    <hyperlink ref="G240" r:id="rId114" xr:uid="{CCE5728A-6D0C-4A18-A66B-059F760D6464}"/>
    <hyperlink ref="G216" r:id="rId115" xr:uid="{5290BADE-577D-493A-8DDC-30AED818BEDA}"/>
    <hyperlink ref="G188" r:id="rId116" xr:uid="{457C9041-D7CC-4D07-8D3E-47533212EE26}"/>
    <hyperlink ref="G239" r:id="rId117" xr:uid="{59D88B8A-8E79-4D7C-B586-32C9F260411A}"/>
    <hyperlink ref="G238" r:id="rId118" xr:uid="{7B94BD84-EF89-44E6-97C5-B45FFED162EB}"/>
    <hyperlink ref="G234" r:id="rId119" xr:uid="{BB0095EE-398B-4139-929B-DF29EA7FC80E}"/>
    <hyperlink ref="G236" r:id="rId120" xr:uid="{751A8CB8-4D75-4CC7-8EAD-750727DDA242}"/>
    <hyperlink ref="G237" r:id="rId121" xr:uid="{37FFD74F-ECE6-4A71-A47A-454CC84B0B94}"/>
    <hyperlink ref="G231" r:id="rId122" xr:uid="{17C7A3AD-FC8A-4A10-97AE-5C8502EE2A28}"/>
    <hyperlink ref="G232" r:id="rId123" xr:uid="{E8193AE7-FEA5-4B25-BB4F-5DEBB2FE587E}"/>
    <hyperlink ref="G235" r:id="rId124" xr:uid="{3AD4E0CB-836A-4142-A039-3D4419249B77}"/>
    <hyperlink ref="G227" r:id="rId125" xr:uid="{B405CA03-D782-4656-8CFA-409331FAFCE9}"/>
    <hyperlink ref="G59" r:id="rId126" xr:uid="{3BA764B7-0A27-47DA-8FF5-A3C576E32EF9}"/>
    <hyperlink ref="G79" r:id="rId127" xr:uid="{FDCC0EA3-D6D7-446F-BDA6-DCB5110789EF}"/>
    <hyperlink ref="G38" r:id="rId128" xr:uid="{1BF5D5B1-AFDB-4D5F-9FFD-CDE29959C995}"/>
    <hyperlink ref="G36" r:id="rId129" xr:uid="{8C06D26F-30C7-4D73-B925-DEE4ED599F5D}"/>
    <hyperlink ref="G39" r:id="rId130" xr:uid="{5F1C6DD4-D60A-4D7A-9B37-9FC1F299DF4E}"/>
    <hyperlink ref="G147" r:id="rId131" xr:uid="{409C112E-7D77-4B99-9D24-8E99F7E824B4}"/>
    <hyperlink ref="G37" r:id="rId132" xr:uid="{0431E828-DFEF-4FA6-90C6-09180976FFFD}"/>
    <hyperlink ref="G223" r:id="rId133" xr:uid="{0FB1E775-37A8-4CCB-BFEA-D86426FA8283}"/>
    <hyperlink ref="G222" r:id="rId134" xr:uid="{4CF3C094-677A-41EE-AC00-5EB0D3AD3DA2}"/>
    <hyperlink ref="G224" r:id="rId135" xr:uid="{57802CB2-1765-419A-B4EE-0FC55476F089}"/>
    <hyperlink ref="G256" r:id="rId136" display="joao.brumatti@gamaitaly.com.br" xr:uid="{604F28F2-DCBF-4416-8119-ADA347DBFF22}"/>
    <hyperlink ref="G257" r:id="rId137" display="joao.brumatti@gamaitaly.com.br" xr:uid="{2DCA52A5-DA71-48B6-9809-8436268BFE36}"/>
    <hyperlink ref="G258" r:id="rId138" display="joao.brumatti@gamaitaly.com.br" xr:uid="{7B16D16E-1D97-4359-A12C-D6E7C12F1F5F}"/>
    <hyperlink ref="T258" r:id="rId139" display="https://www.google.com.br/search?sxsrf=ALeKk01yhVoQO5RLNyPLIHyJHg7Ab02xWQ%3A1593519877160&amp;source=hp&amp;ei=BS_7XprYB9Wm5OUP75aSoAQ&amp;q=CARREFOUR+PAMPULHA&amp;oq=CARREFOUR+PAMPULHA&amp;gs_lcp=CgZwc3ktYWIQAzICCAAyAggAMgIIADICCAAyAggAMgIIADICCAAyAggAMgIIADICCABQggZYggZg3xloAHAAeACAAX2IAX2SAQMwLjGYAQCgAQKgAQGqAQdnd3Mtd2l6&amp;sclient=psy-ab&amp;ved=0ahUKEwja7t-RxKnqAhVVE7kGHW-LBEQQ4dUDCAc&amp;uact=5" xr:uid="{9CB1F6B8-6331-453E-A50B-EED86C615D01}"/>
    <hyperlink ref="G30" r:id="rId140" display="vanessa_fragoso@live.com" xr:uid="{40891185-B99D-4F3E-BCB0-4FEF32FE7777}"/>
    <hyperlink ref="G31" r:id="rId141" display="vanessa_fragoso@live.com" xr:uid="{1CB2D75E-0321-48E4-9975-A524E1232E7A}"/>
    <hyperlink ref="G35" r:id="rId142" display="vanessa_fragoso@live.com" xr:uid="{087608A3-5DCF-4F6F-91F7-C95EBF589428}"/>
    <hyperlink ref="T31" r:id="rId143" display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xr:uid="{820968BF-653D-4627-94EF-9A7C1107A2C6}"/>
    <hyperlink ref="G183" r:id="rId144" xr:uid="{F8011439-A5FB-4D7F-A19D-C815649D003A}"/>
    <hyperlink ref="G179" r:id="rId145" xr:uid="{05C48836-6DDA-4B78-B2D1-C081B7EB7B48}"/>
    <hyperlink ref="G180" r:id="rId146" xr:uid="{7AB33AE0-D06A-4E24-977D-EAE9986544CB}"/>
    <hyperlink ref="G181" r:id="rId147" xr:uid="{0EA4DD07-CDD8-4EBE-B0A4-E3DE8FCE28A5}"/>
    <hyperlink ref="G182" r:id="rId148" xr:uid="{0AF63E49-453A-48A6-A2FA-0554DB2FB130}"/>
    <hyperlink ref="G145" r:id="rId149" xr:uid="{FE3A6662-D4CE-4CCA-B6F3-2BD176CA2EBB}"/>
  </hyperlinks>
  <pageMargins left="0" right="0" top="0" bottom="0" header="0" footer="0"/>
  <pageSetup paperSize="9" scale="83" fitToHeight="0" orientation="landscape" r:id="rId150"/>
  <drawing r:id="rId15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9420A7-8EB9-4CBB-9894-C2B9A84404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AI139:AJ140 AJ157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COORDENADORES</vt:lpstr>
      <vt:lpstr>Consolidado</vt:lpstr>
      <vt:lpstr>Katja</vt:lpstr>
      <vt:lpstr>Marcos</vt:lpstr>
      <vt:lpstr>Consolidado!Area_de_impressao</vt:lpstr>
      <vt:lpstr>Marcos!Area_de_impressao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Aguiar</dc:creator>
  <cp:lastModifiedBy>Adriana Diniz</cp:lastModifiedBy>
  <cp:lastPrinted>2020-06-29T15:58:22Z</cp:lastPrinted>
  <dcterms:created xsi:type="dcterms:W3CDTF">2017-01-22T22:41:10Z</dcterms:created>
  <dcterms:modified xsi:type="dcterms:W3CDTF">2020-07-28T17:44:33Z</dcterms:modified>
</cp:coreProperties>
</file>